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wizzut\Kwizzut 1718\"/>
    </mc:Choice>
  </mc:AlternateContent>
  <bookViews>
    <workbookView xWindow="0" yWindow="0" windowWidth="23040" windowHeight="9048" xr2:uid="{F3151E4C-EADB-450A-812D-8ED421AC9581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1" l="1"/>
  <c r="AD19" i="1"/>
  <c r="AC19" i="1"/>
  <c r="AB19" i="1"/>
  <c r="AA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7" i="1"/>
  <c r="AC17" i="1"/>
  <c r="AB17" i="1"/>
  <c r="AA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18" i="1" s="1"/>
  <c r="A15" i="1"/>
  <c r="AD14" i="1"/>
  <c r="AC14" i="1"/>
  <c r="AC18" i="1" s="1"/>
  <c r="AB14" i="1"/>
  <c r="AA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Y13" i="1"/>
  <c r="X13" i="1"/>
  <c r="W13" i="1"/>
  <c r="V13" i="1"/>
  <c r="U13" i="1"/>
  <c r="T13" i="1"/>
  <c r="S13" i="1"/>
  <c r="S18" i="1" s="1"/>
  <c r="R13" i="1"/>
  <c r="R18" i="1" s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Y12" i="1"/>
  <c r="X12" i="1"/>
  <c r="W12" i="1"/>
  <c r="V12" i="1"/>
  <c r="U12" i="1"/>
  <c r="T12" i="1"/>
  <c r="S12" i="1"/>
  <c r="R12" i="1"/>
  <c r="Q12" i="1"/>
  <c r="Q18" i="1" s="1"/>
  <c r="P12" i="1"/>
  <c r="O12" i="1"/>
  <c r="N12" i="1"/>
  <c r="M12" i="1"/>
  <c r="L12" i="1"/>
  <c r="K12" i="1"/>
  <c r="J12" i="1"/>
  <c r="J18" i="1" s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B18" i="1" s="1"/>
  <c r="AA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Y9" i="1"/>
  <c r="Y18" i="1" s="1"/>
  <c r="X9" i="1"/>
  <c r="W9" i="1"/>
  <c r="W18" i="1" s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Y8" i="1"/>
  <c r="X8" i="1"/>
  <c r="W8" i="1"/>
  <c r="V8" i="1"/>
  <c r="U8" i="1"/>
  <c r="T8" i="1"/>
  <c r="S8" i="1"/>
  <c r="R8" i="1"/>
  <c r="Q8" i="1"/>
  <c r="P8" i="1"/>
  <c r="O8" i="1"/>
  <c r="O18" i="1" s="1"/>
  <c r="N8" i="1"/>
  <c r="M8" i="1"/>
  <c r="L8" i="1"/>
  <c r="K8" i="1"/>
  <c r="J8" i="1"/>
  <c r="I8" i="1"/>
  <c r="H8" i="1"/>
  <c r="H18" i="1" s="1"/>
  <c r="G8" i="1"/>
  <c r="F8" i="1"/>
  <c r="E8" i="1"/>
  <c r="D8" i="1"/>
  <c r="C8" i="1"/>
  <c r="C18" i="1" s="1"/>
  <c r="B8" i="1"/>
  <c r="A8" i="1"/>
  <c r="AD7" i="1"/>
  <c r="AD18" i="1" s="1"/>
  <c r="AC7" i="1"/>
  <c r="AB7" i="1"/>
  <c r="AA7" i="1"/>
  <c r="Y7" i="1"/>
  <c r="X7" i="1"/>
  <c r="W7" i="1"/>
  <c r="V7" i="1"/>
  <c r="U7" i="1"/>
  <c r="T7" i="1"/>
  <c r="T18" i="1" s="1"/>
  <c r="S7" i="1"/>
  <c r="R7" i="1"/>
  <c r="Q7" i="1"/>
  <c r="P7" i="1"/>
  <c r="O7" i="1"/>
  <c r="N7" i="1"/>
  <c r="M7" i="1"/>
  <c r="M18" i="1" s="1"/>
  <c r="L7" i="1"/>
  <c r="K7" i="1"/>
  <c r="J7" i="1"/>
  <c r="I7" i="1"/>
  <c r="H7" i="1"/>
  <c r="G7" i="1"/>
  <c r="F7" i="1"/>
  <c r="E7" i="1"/>
  <c r="D7" i="1"/>
  <c r="C7" i="1"/>
  <c r="B7" i="1"/>
  <c r="A7" i="1"/>
  <c r="AD6" i="1"/>
  <c r="AC6" i="1"/>
  <c r="AB6" i="1"/>
  <c r="AA6" i="1"/>
  <c r="Y6" i="1"/>
  <c r="X6" i="1"/>
  <c r="X18" i="1" s="1"/>
  <c r="W6" i="1"/>
  <c r="V6" i="1"/>
  <c r="V18" i="1" s="1"/>
  <c r="U6" i="1"/>
  <c r="U18" i="1" s="1"/>
  <c r="T6" i="1"/>
  <c r="S6" i="1"/>
  <c r="R6" i="1"/>
  <c r="Q6" i="1"/>
  <c r="P6" i="1"/>
  <c r="P18" i="1" s="1"/>
  <c r="O6" i="1"/>
  <c r="N6" i="1"/>
  <c r="M6" i="1"/>
  <c r="L6" i="1"/>
  <c r="L18" i="1" s="1"/>
  <c r="K6" i="1"/>
  <c r="K18" i="1" s="1"/>
  <c r="J6" i="1"/>
  <c r="I6" i="1"/>
  <c r="I18" i="1" s="1"/>
  <c r="H6" i="1"/>
  <c r="G6" i="1"/>
  <c r="G18" i="1" s="1"/>
  <c r="F6" i="1"/>
  <c r="F18" i="1" s="1"/>
  <c r="E6" i="1"/>
  <c r="D6" i="1"/>
  <c r="D18" i="1" s="1"/>
  <c r="C6" i="1"/>
  <c r="B6" i="1"/>
  <c r="A6" i="1"/>
  <c r="AD5" i="1"/>
  <c r="AC5" i="1"/>
  <c r="AB5" i="1"/>
  <c r="AA5" i="1"/>
  <c r="AA18" i="1" s="1"/>
  <c r="Y5" i="1"/>
  <c r="X5" i="1"/>
  <c r="W5" i="1"/>
  <c r="V5" i="1"/>
  <c r="U5" i="1"/>
  <c r="T5" i="1"/>
  <c r="S5" i="1"/>
  <c r="R5" i="1"/>
  <c r="Q5" i="1"/>
  <c r="P5" i="1"/>
  <c r="O5" i="1"/>
  <c r="N5" i="1"/>
  <c r="N18" i="1" s="1"/>
  <c r="M5" i="1"/>
  <c r="L5" i="1"/>
  <c r="K5" i="1"/>
  <c r="J5" i="1"/>
  <c r="I5" i="1"/>
  <c r="H5" i="1"/>
  <c r="G5" i="1"/>
  <c r="F5" i="1"/>
  <c r="E5" i="1"/>
  <c r="D5" i="1"/>
  <c r="C5" i="1"/>
  <c r="B5" i="1"/>
  <c r="A5" i="1"/>
  <c r="AD4" i="1"/>
  <c r="AC4" i="1"/>
  <c r="AB4" i="1"/>
  <c r="AA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E7" i="1" l="1"/>
  <c r="H21" i="1"/>
  <c r="P21" i="1"/>
  <c r="X21" i="1"/>
  <c r="AE10" i="1"/>
  <c r="J21" i="1"/>
  <c r="AE5" i="1"/>
  <c r="AE12" i="1"/>
  <c r="AE13" i="1"/>
  <c r="I21" i="1"/>
  <c r="B21" i="1"/>
  <c r="AE19" i="1"/>
  <c r="Q21" i="1"/>
  <c r="L21" i="1"/>
  <c r="AC21" i="1"/>
  <c r="AE6" i="1"/>
  <c r="AE14" i="1"/>
  <c r="D21" i="1"/>
  <c r="T21" i="1"/>
  <c r="AE11" i="1"/>
  <c r="AE8" i="1"/>
  <c r="AE9" i="1"/>
  <c r="AE16" i="1"/>
  <c r="AE17" i="1"/>
  <c r="G21" i="1"/>
  <c r="O21" i="1"/>
  <c r="W21" i="1"/>
  <c r="Y21" i="1"/>
  <c r="R21" i="1"/>
  <c r="AA21" i="1"/>
  <c r="M21" i="1"/>
  <c r="U21" i="1"/>
  <c r="AD21" i="1"/>
  <c r="C21" i="1"/>
  <c r="K21" i="1"/>
  <c r="S21" i="1"/>
  <c r="AB21" i="1"/>
  <c r="F21" i="1"/>
  <c r="V21" i="1"/>
  <c r="N21" i="1"/>
  <c r="AE4" i="1"/>
  <c r="AE15" i="1"/>
  <c r="E18" i="1"/>
  <c r="AE18" i="1" s="1"/>
  <c r="E21" i="1" l="1"/>
  <c r="AE21" i="1"/>
  <c r="AE20" i="1"/>
</calcChain>
</file>

<file path=xl/sharedStrings.xml><?xml version="1.0" encoding="utf-8"?>
<sst xmlns="http://schemas.openxmlformats.org/spreadsheetml/2006/main" count="93" uniqueCount="69">
  <si>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</si>
  <si>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</si>
  <si>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</si>
  <si>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</si>
  <si>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</si>
  <si>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</si>
  <si>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</si>
  <si>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</si>
  <si>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</si>
  <si>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</si>
  <si>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</si>
  <si>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</si>
  <si>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</si>
  <si>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</si>
  <si>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</si>
  <si>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</si>
  <si>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</si>
  <si>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</si>
  <si>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</si>
  <si>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</si>
  <si>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</si>
  <si>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</si>
  <si>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</si>
  <si>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</si>
  <si>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</si>
  <si>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</si>
  <si>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</si>
  <si>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</si>
  <si>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</si>
  <si>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JOKER</t>
  </si>
  <si>
    <t>TEAMFOTO</t>
  </si>
  <si>
    <t>Totaal</t>
  </si>
  <si>
    <t>Les Quizerables</t>
  </si>
  <si>
    <t>Mini Otto's</t>
  </si>
  <si>
    <t>SB Kweetut</t>
  </si>
  <si>
    <t>Team Knillis</t>
  </si>
  <si>
    <t>Weird Science</t>
  </si>
  <si>
    <t>Kwizzutwel Kwizzutnie</t>
  </si>
  <si>
    <t>De Beekkant</t>
  </si>
  <si>
    <t>Team 't Hukske</t>
  </si>
  <si>
    <t>VGZN</t>
  </si>
  <si>
    <t>Westerloo</t>
  </si>
  <si>
    <t>Opkloters Borsten en Worsten</t>
  </si>
  <si>
    <t>Kerkzicht</t>
  </si>
  <si>
    <t>Otto's</t>
  </si>
  <si>
    <t>Dubbelgelikt</t>
  </si>
  <si>
    <t>Het HRG-team</t>
  </si>
  <si>
    <t>KZR</t>
  </si>
  <si>
    <t>H.L.B.E.G.Z.D.E.I</t>
  </si>
  <si>
    <t>DVT &amp; CO</t>
  </si>
  <si>
    <t>De Stegen</t>
  </si>
  <si>
    <t>Steengoed</t>
  </si>
  <si>
    <t>Twisse Ratatouille</t>
  </si>
  <si>
    <t>En Urste is geworre</t>
  </si>
  <si>
    <t>Cobussenclub</t>
  </si>
  <si>
    <t>Vur de lol</t>
  </si>
  <si>
    <t>DVK</t>
  </si>
  <si>
    <t>De Notenkrakers</t>
  </si>
  <si>
    <t>KwizzutWél</t>
  </si>
  <si>
    <t>Witte mok</t>
  </si>
  <si>
    <t>AZB</t>
  </si>
  <si>
    <t>w</t>
  </si>
  <si>
    <t>o</t>
  </si>
  <si>
    <t>w/o</t>
  </si>
  <si>
    <t xml:space="preserve">w </t>
  </si>
  <si>
    <t xml:space="preserve">o </t>
  </si>
  <si>
    <t>Teamnummers --&gt;</t>
  </si>
  <si>
    <t>Rubrieken</t>
  </si>
  <si>
    <t>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</si>
</sst>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textRotation="180"/>
    </xf>
    <xf numFmtId="0" fontId="0" fillId="6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iss\AppData\Local\Packages\Microsoft.MicrosoftEdge_8wekyb3d8bbwe\TempState\Downloads\WOp%20Tota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Witte Gei't nog"/>
      <sheetName val="1. Telt er maar niet op"/>
      <sheetName val="2. Schuupe"/>
      <sheetName val="3. Pumps en penalty's"/>
      <sheetName val="4. Wan herrie"/>
      <sheetName val="5. Gezond &amp; Ongezond"/>
      <sheetName val="6. Mooi durpkes"/>
      <sheetName val="7. Boeren en buitenlui"/>
      <sheetName val="8. Reizen"/>
      <sheetName val="9. Jeugd en trends"/>
      <sheetName val="10. Het is groen en ..."/>
      <sheetName val="11. Citaten en quotes"/>
      <sheetName val="12. Extra"/>
      <sheetName val="12. Extra opdracht"/>
      <sheetName val="Extra - teamfoto"/>
      <sheetName val="Geheim-1"/>
      <sheetName val="Totaalstand"/>
      <sheetName val="cat 1 tm 7"/>
      <sheetName val="Blad1"/>
    </sheetNames>
    <sheetDataSet>
      <sheetData sheetId="0">
        <row r="1">
          <cell r="A1" t="str">
            <v>RUBRIEK 0  - Witte Gei't nog</v>
          </cell>
          <cell r="B1"/>
        </row>
        <row r="17">
          <cell r="E17">
            <v>15</v>
          </cell>
          <cell r="F17">
            <v>30</v>
          </cell>
          <cell r="G17">
            <v>10</v>
          </cell>
          <cell r="H17">
            <v>20</v>
          </cell>
          <cell r="I17">
            <v>40</v>
          </cell>
          <cell r="J17">
            <v>25</v>
          </cell>
          <cell r="K17">
            <v>35</v>
          </cell>
          <cell r="L17">
            <v>15</v>
          </cell>
          <cell r="M17">
            <v>20</v>
          </cell>
          <cell r="N17">
            <v>10</v>
          </cell>
          <cell r="O17">
            <v>20</v>
          </cell>
          <cell r="P17">
            <v>15</v>
          </cell>
          <cell r="Q17">
            <v>30</v>
          </cell>
          <cell r="R17">
            <v>25</v>
          </cell>
          <cell r="S17">
            <v>25</v>
          </cell>
          <cell r="T17">
            <v>15</v>
          </cell>
          <cell r="U17">
            <v>35</v>
          </cell>
          <cell r="V17">
            <v>20</v>
          </cell>
          <cell r="W17">
            <v>20</v>
          </cell>
          <cell r="X17">
            <v>25</v>
          </cell>
          <cell r="Y17">
            <v>35</v>
          </cell>
          <cell r="Z17">
            <v>15</v>
          </cell>
          <cell r="AA17">
            <v>30</v>
          </cell>
          <cell r="AB17">
            <v>15</v>
          </cell>
          <cell r="AD17">
            <v>15</v>
          </cell>
          <cell r="AE17">
            <v>20</v>
          </cell>
          <cell r="AF17">
            <v>25</v>
          </cell>
          <cell r="AG17">
            <v>5</v>
          </cell>
        </row>
      </sheetData>
      <sheetData sheetId="1">
        <row r="1">
          <cell r="A1" t="str">
            <v>RUBRIEK 1  - Telt er maar niet op</v>
          </cell>
        </row>
        <row r="40">
          <cell r="E40">
            <v>19</v>
          </cell>
          <cell r="F40">
            <v>74</v>
          </cell>
          <cell r="G40">
            <v>21</v>
          </cell>
          <cell r="H40">
            <v>60</v>
          </cell>
          <cell r="I40">
            <v>26</v>
          </cell>
          <cell r="J40">
            <v>68</v>
          </cell>
          <cell r="K40">
            <v>26</v>
          </cell>
          <cell r="L40">
            <v>71</v>
          </cell>
          <cell r="M40">
            <v>39</v>
          </cell>
          <cell r="N40">
            <v>50</v>
          </cell>
          <cell r="O40">
            <v>42</v>
          </cell>
          <cell r="P40">
            <v>39</v>
          </cell>
          <cell r="Q40">
            <v>46</v>
          </cell>
          <cell r="R40">
            <v>69</v>
          </cell>
          <cell r="S40">
            <v>35</v>
          </cell>
          <cell r="T40">
            <v>66</v>
          </cell>
          <cell r="U40">
            <v>57</v>
          </cell>
          <cell r="V40">
            <v>70</v>
          </cell>
          <cell r="W40">
            <v>26</v>
          </cell>
          <cell r="X40">
            <v>35</v>
          </cell>
          <cell r="Y40">
            <v>34</v>
          </cell>
          <cell r="Z40">
            <v>53</v>
          </cell>
          <cell r="AA40">
            <v>78</v>
          </cell>
          <cell r="AB40">
            <v>22</v>
          </cell>
          <cell r="AD40">
            <v>74</v>
          </cell>
          <cell r="AE40">
            <v>37</v>
          </cell>
          <cell r="AF40">
            <v>19</v>
          </cell>
          <cell r="AG40">
            <v>11</v>
          </cell>
        </row>
      </sheetData>
      <sheetData sheetId="2">
        <row r="1">
          <cell r="A1" t="str">
            <v>RUBRIEK 2  - Schuupe</v>
          </cell>
        </row>
        <row r="37">
          <cell r="E37">
            <v>73</v>
          </cell>
          <cell r="F37">
            <v>86</v>
          </cell>
          <cell r="G37">
            <v>78</v>
          </cell>
          <cell r="H37">
            <v>95</v>
          </cell>
          <cell r="I37">
            <v>97</v>
          </cell>
          <cell r="J37">
            <v>83</v>
          </cell>
          <cell r="K37">
            <v>86</v>
          </cell>
          <cell r="L37">
            <v>85</v>
          </cell>
          <cell r="M37">
            <v>63</v>
          </cell>
          <cell r="N37">
            <v>91</v>
          </cell>
          <cell r="O37">
            <v>88</v>
          </cell>
          <cell r="P37">
            <v>55</v>
          </cell>
          <cell r="Q37">
            <v>54</v>
          </cell>
          <cell r="R37">
            <v>92</v>
          </cell>
          <cell r="S37">
            <v>85</v>
          </cell>
          <cell r="T37">
            <v>85</v>
          </cell>
          <cell r="U37">
            <v>77</v>
          </cell>
          <cell r="V37">
            <v>87</v>
          </cell>
          <cell r="W37">
            <v>63</v>
          </cell>
          <cell r="X37">
            <v>78</v>
          </cell>
          <cell r="Y37">
            <v>86</v>
          </cell>
          <cell r="Z37">
            <v>53</v>
          </cell>
          <cell r="AA37">
            <v>100</v>
          </cell>
          <cell r="AB37">
            <v>85</v>
          </cell>
          <cell r="AD37">
            <v>95</v>
          </cell>
          <cell r="AE37">
            <v>88</v>
          </cell>
          <cell r="AF37">
            <v>53</v>
          </cell>
          <cell r="AG37">
            <v>77</v>
          </cell>
        </row>
      </sheetData>
      <sheetData sheetId="3">
        <row r="1">
          <cell r="A1" t="str">
            <v>RUBRIEK 3  - Pumps en penalty's</v>
          </cell>
        </row>
        <row r="84">
          <cell r="E84">
            <v>55</v>
          </cell>
          <cell r="F84">
            <v>58</v>
          </cell>
          <cell r="G84">
            <v>56</v>
          </cell>
          <cell r="H84">
            <v>52</v>
          </cell>
          <cell r="I84">
            <v>63</v>
          </cell>
          <cell r="J84">
            <v>48</v>
          </cell>
          <cell r="K84">
            <v>46</v>
          </cell>
          <cell r="L84">
            <v>51</v>
          </cell>
          <cell r="M84">
            <v>61</v>
          </cell>
          <cell r="N84">
            <v>37</v>
          </cell>
          <cell r="O84">
            <v>49</v>
          </cell>
          <cell r="P84">
            <v>70</v>
          </cell>
          <cell r="Q84">
            <v>47</v>
          </cell>
          <cell r="R84">
            <v>47</v>
          </cell>
          <cell r="S84">
            <v>60</v>
          </cell>
          <cell r="T84">
            <v>57</v>
          </cell>
          <cell r="U84">
            <v>52</v>
          </cell>
          <cell r="V84">
            <v>61</v>
          </cell>
          <cell r="W84">
            <v>54</v>
          </cell>
          <cell r="X84">
            <v>58</v>
          </cell>
          <cell r="Y84">
            <v>40</v>
          </cell>
          <cell r="Z84">
            <v>65</v>
          </cell>
          <cell r="AA84">
            <v>63</v>
          </cell>
          <cell r="AB84">
            <v>67</v>
          </cell>
          <cell r="AD84">
            <v>59</v>
          </cell>
          <cell r="AE84">
            <v>43</v>
          </cell>
          <cell r="AF84">
            <v>47</v>
          </cell>
          <cell r="AG84">
            <v>38</v>
          </cell>
        </row>
      </sheetData>
      <sheetData sheetId="4">
        <row r="1">
          <cell r="A1" t="str">
            <v>RUBRIEK 4  - Wan herrie</v>
          </cell>
        </row>
        <row r="81">
          <cell r="E81">
            <v>74</v>
          </cell>
          <cell r="F81">
            <v>71</v>
          </cell>
          <cell r="G81">
            <v>74</v>
          </cell>
          <cell r="H81">
            <v>61</v>
          </cell>
          <cell r="I81">
            <v>70</v>
          </cell>
          <cell r="J81">
            <v>86</v>
          </cell>
          <cell r="K81">
            <v>62</v>
          </cell>
          <cell r="L81">
            <v>70</v>
          </cell>
          <cell r="M81">
            <v>58</v>
          </cell>
          <cell r="N81">
            <v>74</v>
          </cell>
          <cell r="O81">
            <v>90</v>
          </cell>
          <cell r="P81">
            <v>62</v>
          </cell>
          <cell r="Q81">
            <v>66</v>
          </cell>
          <cell r="R81">
            <v>79</v>
          </cell>
          <cell r="S81">
            <v>27</v>
          </cell>
          <cell r="T81">
            <v>61</v>
          </cell>
          <cell r="U81">
            <v>62</v>
          </cell>
          <cell r="V81">
            <v>64</v>
          </cell>
          <cell r="W81">
            <v>75</v>
          </cell>
          <cell r="X81">
            <v>54</v>
          </cell>
          <cell r="Y81">
            <v>60</v>
          </cell>
          <cell r="Z81">
            <v>88</v>
          </cell>
          <cell r="AA81">
            <v>73</v>
          </cell>
          <cell r="AB81">
            <v>67</v>
          </cell>
          <cell r="AD81">
            <v>67</v>
          </cell>
          <cell r="AE81">
            <v>39</v>
          </cell>
          <cell r="AF81">
            <v>49</v>
          </cell>
          <cell r="AG81">
            <v>47</v>
          </cell>
        </row>
      </sheetData>
      <sheetData sheetId="5">
        <row r="1">
          <cell r="A1" t="str">
            <v>RUBRIEK 5  - Gezond &amp; Ongezond</v>
          </cell>
        </row>
        <row r="86">
          <cell r="E86">
            <v>51</v>
          </cell>
          <cell r="F86">
            <v>46</v>
          </cell>
          <cell r="G86">
            <v>49</v>
          </cell>
          <cell r="H86">
            <v>46</v>
          </cell>
          <cell r="I86">
            <v>48</v>
          </cell>
          <cell r="J86">
            <v>56</v>
          </cell>
          <cell r="K86">
            <v>32</v>
          </cell>
          <cell r="L86">
            <v>62</v>
          </cell>
          <cell r="M86">
            <v>56</v>
          </cell>
          <cell r="N86">
            <v>46</v>
          </cell>
          <cell r="O86">
            <v>61</v>
          </cell>
          <cell r="P86">
            <v>44</v>
          </cell>
          <cell r="Q86">
            <v>51</v>
          </cell>
          <cell r="R86">
            <v>39</v>
          </cell>
          <cell r="S86">
            <v>47</v>
          </cell>
          <cell r="T86">
            <v>36</v>
          </cell>
          <cell r="U86">
            <v>59</v>
          </cell>
          <cell r="V86">
            <v>50</v>
          </cell>
          <cell r="W86">
            <v>47</v>
          </cell>
          <cell r="X86">
            <v>42</v>
          </cell>
          <cell r="Y86">
            <v>55</v>
          </cell>
          <cell r="Z86">
            <v>48</v>
          </cell>
          <cell r="AA86">
            <v>53</v>
          </cell>
          <cell r="AB86">
            <v>36</v>
          </cell>
          <cell r="AD86">
            <v>42</v>
          </cell>
          <cell r="AE86">
            <v>42</v>
          </cell>
          <cell r="AF86">
            <v>26</v>
          </cell>
          <cell r="AG86">
            <v>34</v>
          </cell>
        </row>
      </sheetData>
      <sheetData sheetId="6">
        <row r="1">
          <cell r="A1" t="str">
            <v>RUBRIEK 6  - Mooi durpkes</v>
          </cell>
        </row>
        <row r="62">
          <cell r="E62">
            <v>63</v>
          </cell>
          <cell r="F62">
            <v>47</v>
          </cell>
          <cell r="G62">
            <v>63</v>
          </cell>
          <cell r="H62">
            <v>62</v>
          </cell>
          <cell r="I62">
            <v>69</v>
          </cell>
          <cell r="J62">
            <v>76</v>
          </cell>
          <cell r="K62">
            <v>50</v>
          </cell>
          <cell r="L62">
            <v>66</v>
          </cell>
          <cell r="M62">
            <v>65</v>
          </cell>
          <cell r="N62">
            <v>58</v>
          </cell>
          <cell r="O62">
            <v>67</v>
          </cell>
          <cell r="P62">
            <v>61</v>
          </cell>
          <cell r="Q62">
            <v>60</v>
          </cell>
          <cell r="R62">
            <v>54</v>
          </cell>
          <cell r="S62">
            <v>48</v>
          </cell>
          <cell r="T62">
            <v>79</v>
          </cell>
          <cell r="U62">
            <v>68</v>
          </cell>
          <cell r="V62">
            <v>63</v>
          </cell>
          <cell r="W62">
            <v>64</v>
          </cell>
          <cell r="X62">
            <v>59</v>
          </cell>
          <cell r="Y62">
            <v>79</v>
          </cell>
          <cell r="Z62">
            <v>56</v>
          </cell>
          <cell r="AA62">
            <v>64</v>
          </cell>
          <cell r="AB62">
            <v>46</v>
          </cell>
          <cell r="AD62">
            <v>71</v>
          </cell>
          <cell r="AE62">
            <v>67</v>
          </cell>
          <cell r="AF62">
            <v>54</v>
          </cell>
          <cell r="AG62">
            <v>48</v>
          </cell>
        </row>
      </sheetData>
      <sheetData sheetId="7">
        <row r="1">
          <cell r="A1" t="str">
            <v>RUBRIEK 7  - Boeren en buitenlui</v>
          </cell>
        </row>
        <row r="38">
          <cell r="E38">
            <v>53</v>
          </cell>
          <cell r="F38">
            <v>23</v>
          </cell>
          <cell r="G38">
            <v>29</v>
          </cell>
          <cell r="H38">
            <v>32</v>
          </cell>
          <cell r="I38">
            <v>23</v>
          </cell>
          <cell r="J38">
            <v>36</v>
          </cell>
          <cell r="K38">
            <v>18</v>
          </cell>
          <cell r="L38">
            <v>15</v>
          </cell>
          <cell r="M38">
            <v>39</v>
          </cell>
          <cell r="N38">
            <v>26</v>
          </cell>
          <cell r="O38">
            <v>33</v>
          </cell>
          <cell r="P38">
            <v>34</v>
          </cell>
          <cell r="Q38">
            <v>22</v>
          </cell>
          <cell r="R38">
            <v>13</v>
          </cell>
          <cell r="S38">
            <v>44</v>
          </cell>
          <cell r="T38">
            <v>29</v>
          </cell>
          <cell r="U38">
            <v>34</v>
          </cell>
          <cell r="V38">
            <v>32</v>
          </cell>
          <cell r="W38">
            <v>23</v>
          </cell>
          <cell r="X38">
            <v>61</v>
          </cell>
          <cell r="Y38">
            <v>62</v>
          </cell>
          <cell r="Z38">
            <v>28</v>
          </cell>
          <cell r="AA38">
            <v>22</v>
          </cell>
          <cell r="AB38">
            <v>29</v>
          </cell>
          <cell r="AD38">
            <v>32</v>
          </cell>
          <cell r="AE38">
            <v>41</v>
          </cell>
          <cell r="AF38">
            <v>10</v>
          </cell>
          <cell r="AG38">
            <v>14</v>
          </cell>
        </row>
      </sheetData>
      <sheetData sheetId="8">
        <row r="1">
          <cell r="A1" t="str">
            <v>RUBRIEK 8  - Reizen</v>
          </cell>
        </row>
        <row r="87">
          <cell r="E87">
            <v>41</v>
          </cell>
          <cell r="F87">
            <v>40</v>
          </cell>
          <cell r="G87">
            <v>48</v>
          </cell>
          <cell r="H87">
            <v>43</v>
          </cell>
          <cell r="I87">
            <v>46</v>
          </cell>
          <cell r="J87">
            <v>53</v>
          </cell>
          <cell r="K87">
            <v>40</v>
          </cell>
          <cell r="L87">
            <v>44</v>
          </cell>
          <cell r="M87">
            <v>73</v>
          </cell>
          <cell r="N87">
            <v>65</v>
          </cell>
          <cell r="O87">
            <v>62</v>
          </cell>
          <cell r="P87">
            <v>50</v>
          </cell>
          <cell r="Q87">
            <v>45</v>
          </cell>
          <cell r="R87">
            <v>50</v>
          </cell>
          <cell r="S87">
            <v>51</v>
          </cell>
          <cell r="T87">
            <v>63</v>
          </cell>
          <cell r="U87">
            <v>47</v>
          </cell>
          <cell r="V87">
            <v>58</v>
          </cell>
          <cell r="W87">
            <v>42</v>
          </cell>
          <cell r="X87">
            <v>38</v>
          </cell>
          <cell r="Y87">
            <v>65</v>
          </cell>
          <cell r="Z87">
            <v>54</v>
          </cell>
          <cell r="AA87">
            <v>55</v>
          </cell>
          <cell r="AB87">
            <v>42</v>
          </cell>
          <cell r="AD87">
            <v>57</v>
          </cell>
          <cell r="AE87">
            <v>26</v>
          </cell>
          <cell r="AF87">
            <v>23</v>
          </cell>
          <cell r="AG87">
            <v>44</v>
          </cell>
        </row>
      </sheetData>
      <sheetData sheetId="9">
        <row r="1">
          <cell r="A1" t="str">
            <v>RUBRIEK 9  - Jeugd en trends</v>
          </cell>
        </row>
        <row r="56">
          <cell r="E56">
            <v>79</v>
          </cell>
          <cell r="F56">
            <v>77</v>
          </cell>
          <cell r="G56">
            <v>61</v>
          </cell>
          <cell r="H56">
            <v>68</v>
          </cell>
          <cell r="I56">
            <v>72</v>
          </cell>
          <cell r="J56">
            <v>87</v>
          </cell>
          <cell r="K56">
            <v>66</v>
          </cell>
          <cell r="L56">
            <v>74</v>
          </cell>
          <cell r="M56">
            <v>75</v>
          </cell>
          <cell r="N56">
            <v>61</v>
          </cell>
          <cell r="O56">
            <v>74</v>
          </cell>
          <cell r="P56">
            <v>65</v>
          </cell>
          <cell r="Q56">
            <v>77</v>
          </cell>
          <cell r="R56">
            <v>75</v>
          </cell>
          <cell r="S56">
            <v>59</v>
          </cell>
          <cell r="T56">
            <v>70</v>
          </cell>
          <cell r="U56">
            <v>73</v>
          </cell>
          <cell r="V56">
            <v>81</v>
          </cell>
          <cell r="W56">
            <v>48</v>
          </cell>
          <cell r="X56">
            <v>61</v>
          </cell>
          <cell r="Y56">
            <v>72</v>
          </cell>
          <cell r="Z56">
            <v>53</v>
          </cell>
          <cell r="AA56">
            <v>80</v>
          </cell>
          <cell r="AB56">
            <v>60</v>
          </cell>
          <cell r="AD56">
            <v>60</v>
          </cell>
          <cell r="AE56">
            <v>83</v>
          </cell>
          <cell r="AF56">
            <v>40</v>
          </cell>
          <cell r="AG56">
            <v>34</v>
          </cell>
        </row>
      </sheetData>
      <sheetData sheetId="10">
        <row r="1">
          <cell r="A1" t="str">
            <v>RUBRIEK 10  - Het is groen en …</v>
          </cell>
        </row>
        <row r="73">
          <cell r="E73">
            <v>59</v>
          </cell>
          <cell r="F73">
            <v>66</v>
          </cell>
          <cell r="G73">
            <v>53</v>
          </cell>
          <cell r="H73">
            <v>65</v>
          </cell>
          <cell r="I73">
            <v>62</v>
          </cell>
          <cell r="J73">
            <v>73</v>
          </cell>
          <cell r="K73">
            <v>45</v>
          </cell>
          <cell r="L73">
            <v>70</v>
          </cell>
          <cell r="M73">
            <v>54</v>
          </cell>
          <cell r="N73">
            <v>71</v>
          </cell>
          <cell r="O73">
            <v>64</v>
          </cell>
          <cell r="P73">
            <v>52</v>
          </cell>
          <cell r="Q73">
            <v>49</v>
          </cell>
          <cell r="R73">
            <v>65</v>
          </cell>
          <cell r="S73">
            <v>65</v>
          </cell>
          <cell r="T73">
            <v>70</v>
          </cell>
          <cell r="U73">
            <v>75</v>
          </cell>
          <cell r="V73">
            <v>62</v>
          </cell>
          <cell r="W73">
            <v>57</v>
          </cell>
          <cell r="X73">
            <v>58</v>
          </cell>
          <cell r="Y73">
            <v>68</v>
          </cell>
          <cell r="Z73">
            <v>54</v>
          </cell>
          <cell r="AA73">
            <v>65</v>
          </cell>
          <cell r="AB73">
            <v>51</v>
          </cell>
          <cell r="AD73">
            <v>71</v>
          </cell>
          <cell r="AE73">
            <v>60</v>
          </cell>
          <cell r="AF73">
            <v>60</v>
          </cell>
          <cell r="AG73">
            <v>60</v>
          </cell>
        </row>
      </sheetData>
      <sheetData sheetId="11">
        <row r="1">
          <cell r="A1" t="str">
            <v>RUBRIEK 11  - Citaten en quotes</v>
          </cell>
        </row>
        <row r="93">
          <cell r="E93">
            <v>80</v>
          </cell>
          <cell r="F93">
            <v>72</v>
          </cell>
          <cell r="G93">
            <v>63</v>
          </cell>
          <cell r="H93">
            <v>64</v>
          </cell>
          <cell r="I93">
            <v>68</v>
          </cell>
          <cell r="J93">
            <v>60</v>
          </cell>
          <cell r="K93">
            <v>72</v>
          </cell>
          <cell r="L93">
            <v>78</v>
          </cell>
          <cell r="M93">
            <v>65</v>
          </cell>
          <cell r="N93">
            <v>50</v>
          </cell>
          <cell r="O93">
            <v>72</v>
          </cell>
          <cell r="P93">
            <v>81</v>
          </cell>
          <cell r="Q93">
            <v>49</v>
          </cell>
          <cell r="R93">
            <v>59</v>
          </cell>
          <cell r="S93">
            <v>71</v>
          </cell>
          <cell r="T93">
            <v>72</v>
          </cell>
          <cell r="U93">
            <v>82</v>
          </cell>
          <cell r="V93">
            <v>84</v>
          </cell>
          <cell r="W93">
            <v>61</v>
          </cell>
          <cell r="X93">
            <v>76</v>
          </cell>
          <cell r="Y93">
            <v>71</v>
          </cell>
          <cell r="Z93">
            <v>71</v>
          </cell>
          <cell r="AA93">
            <v>82</v>
          </cell>
          <cell r="AB93">
            <v>56</v>
          </cell>
          <cell r="AD93">
            <v>56</v>
          </cell>
          <cell r="AE93">
            <v>73</v>
          </cell>
          <cell r="AF93">
            <v>53</v>
          </cell>
          <cell r="AG93">
            <v>37</v>
          </cell>
        </row>
      </sheetData>
      <sheetData sheetId="12">
        <row r="1">
          <cell r="A1" t="str">
            <v>RUBRIEK 12  - EXTRA OPDRACHT</v>
          </cell>
        </row>
      </sheetData>
      <sheetData sheetId="13">
        <row r="23">
          <cell r="E23">
            <v>65</v>
          </cell>
          <cell r="F23">
            <v>77</v>
          </cell>
          <cell r="G23">
            <v>75</v>
          </cell>
          <cell r="H23">
            <v>80</v>
          </cell>
          <cell r="I23">
            <v>75</v>
          </cell>
          <cell r="J23">
            <v>75</v>
          </cell>
          <cell r="K23">
            <v>95</v>
          </cell>
          <cell r="L23">
            <v>90</v>
          </cell>
          <cell r="M23">
            <v>90</v>
          </cell>
          <cell r="N23">
            <v>100</v>
          </cell>
          <cell r="O23">
            <v>82</v>
          </cell>
          <cell r="P23">
            <v>90</v>
          </cell>
          <cell r="Q23">
            <v>82</v>
          </cell>
          <cell r="R23">
            <v>72</v>
          </cell>
          <cell r="S23">
            <v>90</v>
          </cell>
          <cell r="T23">
            <v>0</v>
          </cell>
          <cell r="U23">
            <v>69</v>
          </cell>
          <cell r="V23">
            <v>30</v>
          </cell>
          <cell r="W23">
            <v>85</v>
          </cell>
          <cell r="X23">
            <v>74</v>
          </cell>
          <cell r="Y23">
            <v>80</v>
          </cell>
          <cell r="Z23">
            <v>50</v>
          </cell>
          <cell r="AA23">
            <v>87</v>
          </cell>
          <cell r="AB23">
            <v>69</v>
          </cell>
          <cell r="AD23">
            <v>74</v>
          </cell>
          <cell r="AE23">
            <v>95</v>
          </cell>
          <cell r="AF23">
            <v>72</v>
          </cell>
          <cell r="AG23">
            <v>45</v>
          </cell>
        </row>
      </sheetData>
      <sheetData sheetId="14">
        <row r="11">
          <cell r="E11">
            <v>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10</v>
          </cell>
          <cell r="K11">
            <v>10</v>
          </cell>
          <cell r="L11">
            <v>10</v>
          </cell>
          <cell r="M11">
            <v>10</v>
          </cell>
          <cell r="N11">
            <v>10</v>
          </cell>
          <cell r="O11">
            <v>0</v>
          </cell>
          <cell r="P11">
            <v>10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</v>
          </cell>
          <cell r="X11">
            <v>0</v>
          </cell>
          <cell r="Y11">
            <v>10</v>
          </cell>
          <cell r="Z11">
            <v>10</v>
          </cell>
          <cell r="AA11">
            <v>0</v>
          </cell>
          <cell r="AB11">
            <v>0</v>
          </cell>
          <cell r="AD11">
            <v>0</v>
          </cell>
          <cell r="AE11">
            <v>10</v>
          </cell>
          <cell r="AF11">
            <v>0</v>
          </cell>
          <cell r="AG11">
            <v>0</v>
          </cell>
        </row>
      </sheetData>
      <sheetData sheetId="15">
        <row r="1">
          <cell r="A1" t="str">
            <v>RUBRIEK 13  - GEHEIME OPDRACHT</v>
          </cell>
        </row>
        <row r="71">
          <cell r="E71">
            <v>46</v>
          </cell>
          <cell r="F71">
            <v>46</v>
          </cell>
          <cell r="G71">
            <v>49</v>
          </cell>
          <cell r="H71">
            <v>46</v>
          </cell>
          <cell r="I71">
            <v>52</v>
          </cell>
          <cell r="J71">
            <v>49</v>
          </cell>
          <cell r="K71">
            <v>47</v>
          </cell>
          <cell r="L71">
            <v>43</v>
          </cell>
          <cell r="M71">
            <v>46</v>
          </cell>
          <cell r="N71">
            <v>41</v>
          </cell>
          <cell r="O71">
            <v>43</v>
          </cell>
          <cell r="P71">
            <v>39</v>
          </cell>
          <cell r="Q71">
            <v>48</v>
          </cell>
          <cell r="R71">
            <v>46</v>
          </cell>
          <cell r="S71">
            <v>43</v>
          </cell>
          <cell r="T71">
            <v>42</v>
          </cell>
          <cell r="U71">
            <v>50</v>
          </cell>
          <cell r="V71">
            <v>40</v>
          </cell>
          <cell r="W71">
            <v>41</v>
          </cell>
          <cell r="X71">
            <v>38</v>
          </cell>
          <cell r="Y71">
            <v>44</v>
          </cell>
          <cell r="Z71">
            <v>0</v>
          </cell>
          <cell r="AA71">
            <v>45</v>
          </cell>
          <cell r="AB71">
            <v>38</v>
          </cell>
          <cell r="AD71">
            <v>39</v>
          </cell>
          <cell r="AE71">
            <v>41</v>
          </cell>
          <cell r="AF71">
            <v>36</v>
          </cell>
          <cell r="AG71">
            <v>46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6811-C700-422A-B395-A144B91D5289}">
  <dimension ref="A2:AF24"/>
  <sheetViews>
    <sheetView tabSelected="1" zoomScale="70" zoomScaleNormal="70" workbookViewId="0">
      <selection activeCell="A12" sqref="A12"/>
    </sheetView>
  </sheetViews>
  <sheetFormatPr defaultRowHeight="14.4" x14ac:dyDescent="0.3"/>
  <cols>
    <col min="1" max="1" width="30.44140625" bestFit="1" customWidth="1"/>
  </cols>
  <sheetData>
    <row r="2" spans="1:32" x14ac:dyDescent="0.3">
      <c r="B2" s="17" t="s">
        <v>66</v>
      </c>
      <c r="AF2" s="1">
        <v>50</v>
      </c>
    </row>
    <row r="3" spans="1:32" x14ac:dyDescent="0.3">
      <c r="A3" s="16" t="s">
        <v>67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1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18" t="s">
        <v>68</v>
      </c>
      <c r="AF3" s="1">
        <v>100</v>
      </c>
    </row>
    <row r="4" spans="1:32" x14ac:dyDescent="0.3">
      <c r="A4" s="1" t="str">
        <f>'[1]0. Witte Gei''t nog'!A1:B1</f>
        <v>RUBRIEK 0  - Witte Gei't nog</v>
      </c>
      <c r="B4" s="4">
        <f>'[1]0. Witte Gei''t nog'!E17</f>
        <v>15</v>
      </c>
      <c r="C4" s="4">
        <f>'[1]0. Witte Gei''t nog'!F17</f>
        <v>30</v>
      </c>
      <c r="D4" s="4">
        <f>'[1]0. Witte Gei''t nog'!G17</f>
        <v>10</v>
      </c>
      <c r="E4" s="4">
        <f>'[1]0. Witte Gei''t nog'!H17</f>
        <v>20</v>
      </c>
      <c r="F4" s="4">
        <f>'[1]0. Witte Gei''t nog'!I17</f>
        <v>40</v>
      </c>
      <c r="G4" s="4">
        <f>'[1]0. Witte Gei''t nog'!J17</f>
        <v>25</v>
      </c>
      <c r="H4" s="4">
        <f>'[1]0. Witte Gei''t nog'!K17</f>
        <v>35</v>
      </c>
      <c r="I4" s="4">
        <f>'[1]0. Witte Gei''t nog'!L17</f>
        <v>15</v>
      </c>
      <c r="J4" s="4">
        <f>'[1]0. Witte Gei''t nog'!M17</f>
        <v>20</v>
      </c>
      <c r="K4" s="4">
        <f>'[1]0. Witte Gei''t nog'!N17</f>
        <v>10</v>
      </c>
      <c r="L4" s="4">
        <f>'[1]0. Witte Gei''t nog'!O17</f>
        <v>20</v>
      </c>
      <c r="M4" s="4">
        <f>'[1]0. Witte Gei''t nog'!P17</f>
        <v>15</v>
      </c>
      <c r="N4" s="4">
        <f>'[1]0. Witte Gei''t nog'!Q17</f>
        <v>30</v>
      </c>
      <c r="O4" s="4">
        <f>'[1]0. Witte Gei''t nog'!R17</f>
        <v>25</v>
      </c>
      <c r="P4" s="4">
        <f>'[1]0. Witte Gei''t nog'!S17</f>
        <v>25</v>
      </c>
      <c r="Q4" s="4">
        <f>'[1]0. Witte Gei''t nog'!T17</f>
        <v>15</v>
      </c>
      <c r="R4" s="4">
        <f>'[1]0. Witte Gei''t nog'!U17</f>
        <v>35</v>
      </c>
      <c r="S4" s="4">
        <f>'[1]0. Witte Gei''t nog'!V17</f>
        <v>20</v>
      </c>
      <c r="T4" s="4">
        <f>'[1]0. Witte Gei''t nog'!W17</f>
        <v>20</v>
      </c>
      <c r="U4" s="4">
        <f>'[1]0. Witte Gei''t nog'!X17</f>
        <v>25</v>
      </c>
      <c r="V4" s="4">
        <f>'[1]0. Witte Gei''t nog'!Y17</f>
        <v>35</v>
      </c>
      <c r="W4" s="4">
        <f>'[1]0. Witte Gei''t nog'!Z17</f>
        <v>15</v>
      </c>
      <c r="X4" s="4">
        <f>'[1]0. Witte Gei''t nog'!AA17</f>
        <v>30</v>
      </c>
      <c r="Y4" s="4">
        <f>'[1]0. Witte Gei''t nog'!AB17</f>
        <v>15</v>
      </c>
      <c r="Z4" s="12"/>
      <c r="AA4" s="4">
        <f>'[1]0. Witte Gei''t nog'!AD17</f>
        <v>15</v>
      </c>
      <c r="AB4" s="4">
        <f>'[1]0. Witte Gei''t nog'!AE17</f>
        <v>20</v>
      </c>
      <c r="AC4" s="4">
        <f>'[1]0. Witte Gei''t nog'!AF17</f>
        <v>25</v>
      </c>
      <c r="AD4" s="4">
        <f>'[1]0. Witte Gei''t nog'!AG17</f>
        <v>5</v>
      </c>
      <c r="AE4" s="5">
        <f t="shared" ref="AE4:AE19" si="0">AVERAGE(B4:AD4)</f>
        <v>21.785714285714285</v>
      </c>
      <c r="AF4" s="1">
        <v>100</v>
      </c>
    </row>
    <row r="5" spans="1:32" x14ac:dyDescent="0.3">
      <c r="A5" s="1" t="str">
        <f>'[1]1. Telt er maar niet op'!A1</f>
        <v>RUBRIEK 1  - Telt er maar niet op</v>
      </c>
      <c r="B5" s="6">
        <f>'[1]1. Telt er maar niet op'!E40</f>
        <v>19</v>
      </c>
      <c r="C5" s="7">
        <f>'[1]1. Telt er maar niet op'!F40</f>
        <v>74</v>
      </c>
      <c r="D5" s="6">
        <f>'[1]1. Telt er maar niet op'!G40</f>
        <v>21</v>
      </c>
      <c r="E5" s="8">
        <f>'[1]1. Telt er maar niet op'!H40</f>
        <v>60</v>
      </c>
      <c r="F5" s="7">
        <f>'[1]1. Telt er maar niet op'!I40</f>
        <v>26</v>
      </c>
      <c r="G5" s="7">
        <f>'[1]1. Telt er maar niet op'!J40</f>
        <v>68</v>
      </c>
      <c r="H5" s="7">
        <f>'[1]1. Telt er maar niet op'!K40</f>
        <v>26</v>
      </c>
      <c r="I5" s="7">
        <f>'[1]1. Telt er maar niet op'!L40</f>
        <v>71</v>
      </c>
      <c r="J5" s="6">
        <f>'[1]1. Telt er maar niet op'!M40</f>
        <v>39</v>
      </c>
      <c r="K5" s="7">
        <f>'[1]1. Telt er maar niet op'!N40</f>
        <v>50</v>
      </c>
      <c r="L5" s="7">
        <f>'[1]1. Telt er maar niet op'!O40</f>
        <v>42</v>
      </c>
      <c r="M5" s="7">
        <f>'[1]1. Telt er maar niet op'!P40</f>
        <v>39</v>
      </c>
      <c r="N5" s="8">
        <f>'[1]1. Telt er maar niet op'!Q40</f>
        <v>46</v>
      </c>
      <c r="O5" s="7">
        <f>'[1]1. Telt er maar niet op'!R40</f>
        <v>69</v>
      </c>
      <c r="P5" s="6">
        <f>'[1]1. Telt er maar niet op'!S40</f>
        <v>35</v>
      </c>
      <c r="Q5" s="7">
        <f>'[1]1. Telt er maar niet op'!T40</f>
        <v>66</v>
      </c>
      <c r="R5" s="7">
        <f>'[1]1. Telt er maar niet op'!U40</f>
        <v>57</v>
      </c>
      <c r="S5" s="7">
        <f>'[1]1. Telt er maar niet op'!V40</f>
        <v>70</v>
      </c>
      <c r="T5" s="7">
        <f>'[1]1. Telt er maar niet op'!W40</f>
        <v>26</v>
      </c>
      <c r="U5" s="6">
        <f>'[1]1. Telt er maar niet op'!X40</f>
        <v>35</v>
      </c>
      <c r="V5" s="6">
        <f>'[1]1. Telt er maar niet op'!Y40</f>
        <v>34</v>
      </c>
      <c r="W5" s="7">
        <f>'[1]1. Telt er maar niet op'!Z40</f>
        <v>53</v>
      </c>
      <c r="X5" s="7">
        <f>'[1]1. Telt er maar niet op'!AA40</f>
        <v>78</v>
      </c>
      <c r="Y5" s="6">
        <f>'[1]1. Telt er maar niet op'!AB40</f>
        <v>22</v>
      </c>
      <c r="Z5" s="13"/>
      <c r="AA5" s="8">
        <f>'[1]1. Telt er maar niet op'!AD40</f>
        <v>74</v>
      </c>
      <c r="AB5" s="7">
        <f>'[1]1. Telt er maar niet op'!AE40</f>
        <v>37</v>
      </c>
      <c r="AC5" s="7">
        <f>'[1]1. Telt er maar niet op'!AF40</f>
        <v>19</v>
      </c>
      <c r="AD5" s="6">
        <f>'[1]1. Telt er maar niet op'!AG40</f>
        <v>11</v>
      </c>
      <c r="AE5" s="9">
        <f t="shared" si="0"/>
        <v>45.25</v>
      </c>
      <c r="AF5" s="1">
        <v>100</v>
      </c>
    </row>
    <row r="6" spans="1:32" x14ac:dyDescent="0.3">
      <c r="A6" s="1" t="str">
        <f>'[1]2. Schuupe'!A1</f>
        <v>RUBRIEK 2  - Schuupe</v>
      </c>
      <c r="B6" s="7">
        <f>'[1]2. Schuupe'!E37</f>
        <v>73</v>
      </c>
      <c r="C6" s="10">
        <f>'[1]2. Schuupe'!F37</f>
        <v>86</v>
      </c>
      <c r="D6" s="8">
        <f>'[1]2. Schuupe'!G37</f>
        <v>78</v>
      </c>
      <c r="E6" s="10">
        <f>'[1]2. Schuupe'!H37</f>
        <v>95</v>
      </c>
      <c r="F6" s="8">
        <f>'[1]2. Schuupe'!I37</f>
        <v>97</v>
      </c>
      <c r="G6" s="8">
        <f>'[1]2. Schuupe'!J37</f>
        <v>83</v>
      </c>
      <c r="H6" s="10">
        <f>'[1]2. Schuupe'!K37</f>
        <v>86</v>
      </c>
      <c r="I6" s="8">
        <f>'[1]2. Schuupe'!L37</f>
        <v>85</v>
      </c>
      <c r="J6" s="7">
        <f>'[1]2. Schuupe'!M37</f>
        <v>63</v>
      </c>
      <c r="K6" s="8">
        <f>'[1]2. Schuupe'!N37</f>
        <v>91</v>
      </c>
      <c r="L6" s="8">
        <f>'[1]2. Schuupe'!O37</f>
        <v>88</v>
      </c>
      <c r="M6" s="7">
        <f>'[1]2. Schuupe'!P37</f>
        <v>55</v>
      </c>
      <c r="N6" s="7">
        <f>'[1]2. Schuupe'!Q37</f>
        <v>54</v>
      </c>
      <c r="O6" s="10">
        <f>'[1]2. Schuupe'!R37</f>
        <v>92</v>
      </c>
      <c r="P6" s="8">
        <f>'[1]2. Schuupe'!S37</f>
        <v>85</v>
      </c>
      <c r="Q6" s="10">
        <f>'[1]2. Schuupe'!T37</f>
        <v>85</v>
      </c>
      <c r="R6" s="7">
        <f>'[1]2. Schuupe'!U37</f>
        <v>77</v>
      </c>
      <c r="S6" s="10">
        <f>'[1]2. Schuupe'!V37</f>
        <v>87</v>
      </c>
      <c r="T6" s="7">
        <f>'[1]2. Schuupe'!W37</f>
        <v>63</v>
      </c>
      <c r="U6" s="8">
        <f>'[1]2. Schuupe'!X37</f>
        <v>78</v>
      </c>
      <c r="V6" s="8">
        <f>'[1]2. Schuupe'!Y37</f>
        <v>86</v>
      </c>
      <c r="W6" s="7">
        <f>'[1]2. Schuupe'!Z37</f>
        <v>53</v>
      </c>
      <c r="X6" s="8">
        <f>'[1]2. Schuupe'!AA37</f>
        <v>100</v>
      </c>
      <c r="Y6" s="10">
        <f>'[1]2. Schuupe'!AB37</f>
        <v>85</v>
      </c>
      <c r="Z6" s="13"/>
      <c r="AA6" s="10">
        <f>'[1]2. Schuupe'!AD37</f>
        <v>95</v>
      </c>
      <c r="AB6" s="10">
        <f>'[1]2. Schuupe'!AE37</f>
        <v>88</v>
      </c>
      <c r="AC6" s="7">
        <f>'[1]2. Schuupe'!AF37</f>
        <v>53</v>
      </c>
      <c r="AD6" s="10">
        <f>'[1]2. Schuupe'!AG37</f>
        <v>77</v>
      </c>
      <c r="AE6" s="5">
        <f t="shared" si="0"/>
        <v>79.928571428571431</v>
      </c>
      <c r="AF6" s="1">
        <v>100</v>
      </c>
    </row>
    <row r="7" spans="1:32" x14ac:dyDescent="0.3">
      <c r="A7" s="1" t="str">
        <f>'[1]3. Pumps en penalty''s'!A1</f>
        <v>RUBRIEK 3  - Pumps en penalty's</v>
      </c>
      <c r="B7" s="7">
        <f>'[1]3. Pumps en penalty''s'!E84</f>
        <v>55</v>
      </c>
      <c r="C7" s="7">
        <f>'[1]3. Pumps en penalty''s'!F84</f>
        <v>58</v>
      </c>
      <c r="D7" s="7">
        <f>'[1]3. Pumps en penalty''s'!G84</f>
        <v>56</v>
      </c>
      <c r="E7" s="7">
        <f>'[1]3. Pumps en penalty''s'!H84</f>
        <v>52</v>
      </c>
      <c r="F7" s="7">
        <f>'[1]3. Pumps en penalty''s'!I84</f>
        <v>63</v>
      </c>
      <c r="G7" s="7">
        <f>'[1]3. Pumps en penalty''s'!J84</f>
        <v>48</v>
      </c>
      <c r="H7" s="7">
        <f>'[1]3. Pumps en penalty''s'!K84</f>
        <v>46</v>
      </c>
      <c r="I7" s="7">
        <f>'[1]3. Pumps en penalty''s'!L84</f>
        <v>51</v>
      </c>
      <c r="J7" s="7">
        <f>'[1]3. Pumps en penalty''s'!M84</f>
        <v>61</v>
      </c>
      <c r="K7" s="7">
        <f>'[1]3. Pumps en penalty''s'!N84</f>
        <v>37</v>
      </c>
      <c r="L7" s="7">
        <f>'[1]3. Pumps en penalty''s'!O84</f>
        <v>49</v>
      </c>
      <c r="M7" s="8">
        <f>'[1]3. Pumps en penalty''s'!P84</f>
        <v>70</v>
      </c>
      <c r="N7" s="7">
        <f>'[1]3. Pumps en penalty''s'!Q84</f>
        <v>47</v>
      </c>
      <c r="O7" s="7">
        <f>'[1]3. Pumps en penalty''s'!R84</f>
        <v>47</v>
      </c>
      <c r="P7" s="7">
        <f>'[1]3. Pumps en penalty''s'!S84</f>
        <v>60</v>
      </c>
      <c r="Q7" s="7">
        <f>'[1]3. Pumps en penalty''s'!T84</f>
        <v>57</v>
      </c>
      <c r="R7" s="7">
        <f>'[1]3. Pumps en penalty''s'!U84</f>
        <v>52</v>
      </c>
      <c r="S7" s="7">
        <f>'[1]3. Pumps en penalty''s'!V84</f>
        <v>61</v>
      </c>
      <c r="T7" s="8">
        <f>'[1]3. Pumps en penalty''s'!W84</f>
        <v>54</v>
      </c>
      <c r="U7" s="7">
        <f>'[1]3. Pumps en penalty''s'!X84</f>
        <v>58</v>
      </c>
      <c r="V7" s="7">
        <f>'[1]3. Pumps en penalty''s'!Y84</f>
        <v>40</v>
      </c>
      <c r="W7" s="7">
        <f>'[1]3. Pumps en penalty''s'!Z84</f>
        <v>65</v>
      </c>
      <c r="X7" s="7">
        <f>'[1]3. Pumps en penalty''s'!AA84</f>
        <v>63</v>
      </c>
      <c r="Y7" s="7">
        <f>'[1]3. Pumps en penalty''s'!AB84</f>
        <v>67</v>
      </c>
      <c r="Z7" s="13"/>
      <c r="AA7" s="7">
        <f>'[1]3. Pumps en penalty''s'!AD84</f>
        <v>59</v>
      </c>
      <c r="AB7" s="7">
        <f>'[1]3. Pumps en penalty''s'!AE84</f>
        <v>43</v>
      </c>
      <c r="AC7" s="7">
        <f>'[1]3. Pumps en penalty''s'!AF84</f>
        <v>47</v>
      </c>
      <c r="AD7" s="8">
        <f>'[1]3. Pumps en penalty''s'!AG84</f>
        <v>38</v>
      </c>
      <c r="AE7" s="5">
        <f t="shared" si="0"/>
        <v>53.714285714285715</v>
      </c>
      <c r="AF7" s="1">
        <v>100</v>
      </c>
    </row>
    <row r="8" spans="1:32" x14ac:dyDescent="0.3">
      <c r="A8" s="1" t="str">
        <f>'[1]4. Wan herrie'!A1</f>
        <v>RUBRIEK 4  - Wan herrie</v>
      </c>
      <c r="B8" s="7">
        <f>'[1]4. Wan herrie'!E81</f>
        <v>74</v>
      </c>
      <c r="C8" s="8">
        <f>'[1]4. Wan herrie'!F81</f>
        <v>71</v>
      </c>
      <c r="D8" s="7">
        <f>'[1]4. Wan herrie'!G81</f>
        <v>74</v>
      </c>
      <c r="E8" s="7">
        <f>'[1]4. Wan herrie'!H81</f>
        <v>61</v>
      </c>
      <c r="F8" s="7">
        <f>'[1]4. Wan herrie'!I81</f>
        <v>70</v>
      </c>
      <c r="G8" s="7">
        <f>'[1]4. Wan herrie'!J81</f>
        <v>86</v>
      </c>
      <c r="H8" s="8">
        <f>'[1]4. Wan herrie'!K81</f>
        <v>62</v>
      </c>
      <c r="I8" s="7">
        <f>'[1]4. Wan herrie'!L81</f>
        <v>70</v>
      </c>
      <c r="J8" s="7">
        <f>'[1]4. Wan herrie'!M81</f>
        <v>58</v>
      </c>
      <c r="K8" s="7">
        <f>'[1]4. Wan herrie'!N81</f>
        <v>74</v>
      </c>
      <c r="L8" s="7">
        <f>'[1]4. Wan herrie'!O81</f>
        <v>90</v>
      </c>
      <c r="M8" s="7">
        <f>'[1]4. Wan herrie'!P81</f>
        <v>62</v>
      </c>
      <c r="N8" s="7">
        <f>'[1]4. Wan herrie'!Q81</f>
        <v>66</v>
      </c>
      <c r="O8" s="8">
        <f>'[1]4. Wan herrie'!R81</f>
        <v>79</v>
      </c>
      <c r="P8" s="7">
        <f>'[1]4. Wan herrie'!S81</f>
        <v>27</v>
      </c>
      <c r="Q8" s="7">
        <f>'[1]4. Wan herrie'!T81</f>
        <v>61</v>
      </c>
      <c r="R8" s="7">
        <f>'[1]4. Wan herrie'!U81</f>
        <v>62</v>
      </c>
      <c r="S8" s="7">
        <f>'[1]4. Wan herrie'!V81</f>
        <v>64</v>
      </c>
      <c r="T8" s="10">
        <f>'[1]4. Wan herrie'!W81</f>
        <v>75</v>
      </c>
      <c r="U8" s="7">
        <f>'[1]4. Wan herrie'!X81</f>
        <v>54</v>
      </c>
      <c r="V8" s="7">
        <f>'[1]4. Wan herrie'!Y81</f>
        <v>60</v>
      </c>
      <c r="W8" s="10">
        <f>'[1]4. Wan herrie'!Z81</f>
        <v>88</v>
      </c>
      <c r="X8" s="7">
        <f>'[1]4. Wan herrie'!AA81</f>
        <v>73</v>
      </c>
      <c r="Y8" s="7">
        <f>'[1]4. Wan herrie'!AB81</f>
        <v>67</v>
      </c>
      <c r="Z8" s="13"/>
      <c r="AA8" s="7">
        <f>'[1]4. Wan herrie'!AD81</f>
        <v>67</v>
      </c>
      <c r="AB8" s="7">
        <f>'[1]4. Wan herrie'!AE81</f>
        <v>39</v>
      </c>
      <c r="AC8" s="7">
        <f>'[1]4. Wan herrie'!AF81</f>
        <v>49</v>
      </c>
      <c r="AD8" s="7">
        <f>'[1]4. Wan herrie'!AG81</f>
        <v>47</v>
      </c>
      <c r="AE8" s="5">
        <f t="shared" si="0"/>
        <v>65.357142857142861</v>
      </c>
      <c r="AF8" s="1">
        <v>100</v>
      </c>
    </row>
    <row r="9" spans="1:32" x14ac:dyDescent="0.3">
      <c r="A9" s="1" t="str">
        <f>'[1]5. Gezond &amp; Ongezond'!A1</f>
        <v>RUBRIEK 5  - Gezond &amp; Ongezond</v>
      </c>
      <c r="B9" s="7">
        <f>'[1]5. Gezond &amp; Ongezond'!E86</f>
        <v>51</v>
      </c>
      <c r="C9" s="7">
        <f>'[1]5. Gezond &amp; Ongezond'!F86</f>
        <v>46</v>
      </c>
      <c r="D9" s="7">
        <f>'[1]5. Gezond &amp; Ongezond'!G86</f>
        <v>49</v>
      </c>
      <c r="E9" s="7">
        <f>'[1]5. Gezond &amp; Ongezond'!H86</f>
        <v>46</v>
      </c>
      <c r="F9" s="7">
        <f>'[1]5. Gezond &amp; Ongezond'!I86</f>
        <v>48</v>
      </c>
      <c r="G9" s="7">
        <f>'[1]5. Gezond &amp; Ongezond'!J86</f>
        <v>56</v>
      </c>
      <c r="H9" s="7">
        <f>'[1]5. Gezond &amp; Ongezond'!K86</f>
        <v>32</v>
      </c>
      <c r="I9" s="7">
        <f>'[1]5. Gezond &amp; Ongezond'!L86</f>
        <v>62</v>
      </c>
      <c r="J9" s="7">
        <f>'[1]5. Gezond &amp; Ongezond'!M86</f>
        <v>56</v>
      </c>
      <c r="K9" s="7">
        <f>'[1]5. Gezond &amp; Ongezond'!N86</f>
        <v>46</v>
      </c>
      <c r="L9" s="7">
        <f>'[1]5. Gezond &amp; Ongezond'!O86</f>
        <v>61</v>
      </c>
      <c r="M9" s="7">
        <f>'[1]5. Gezond &amp; Ongezond'!P86</f>
        <v>44</v>
      </c>
      <c r="N9" s="7">
        <f>'[1]5. Gezond &amp; Ongezond'!Q86</f>
        <v>51</v>
      </c>
      <c r="O9" s="7">
        <f>'[1]5. Gezond &amp; Ongezond'!R86</f>
        <v>39</v>
      </c>
      <c r="P9" s="7">
        <f>'[1]5. Gezond &amp; Ongezond'!S86</f>
        <v>47</v>
      </c>
      <c r="Q9" s="7">
        <f>'[1]5. Gezond &amp; Ongezond'!T86</f>
        <v>36</v>
      </c>
      <c r="R9" s="7">
        <f>'[1]5. Gezond &amp; Ongezond'!U86</f>
        <v>59</v>
      </c>
      <c r="S9" s="7">
        <f>'[1]5. Gezond &amp; Ongezond'!V86</f>
        <v>50</v>
      </c>
      <c r="T9" s="7">
        <f>'[1]5. Gezond &amp; Ongezond'!W86</f>
        <v>47</v>
      </c>
      <c r="U9" s="7">
        <f>'[1]5. Gezond &amp; Ongezond'!X86</f>
        <v>42</v>
      </c>
      <c r="V9" s="7">
        <f>'[1]5. Gezond &amp; Ongezond'!Y86</f>
        <v>55</v>
      </c>
      <c r="W9" s="8">
        <f>'[1]5. Gezond &amp; Ongezond'!Z86</f>
        <v>48</v>
      </c>
      <c r="X9" s="7">
        <f>'[1]5. Gezond &amp; Ongezond'!AA86</f>
        <v>53</v>
      </c>
      <c r="Y9" s="8">
        <f>'[1]5. Gezond &amp; Ongezond'!AB86</f>
        <v>36</v>
      </c>
      <c r="Z9" s="13"/>
      <c r="AA9" s="7">
        <f>'[1]5. Gezond &amp; Ongezond'!AD86</f>
        <v>42</v>
      </c>
      <c r="AB9" s="7">
        <f>'[1]5. Gezond &amp; Ongezond'!AE86</f>
        <v>42</v>
      </c>
      <c r="AC9" s="7">
        <f>'[1]5. Gezond &amp; Ongezond'!AF86</f>
        <v>26</v>
      </c>
      <c r="AD9" s="7">
        <f>'[1]5. Gezond &amp; Ongezond'!AG86</f>
        <v>34</v>
      </c>
      <c r="AE9" s="9">
        <f t="shared" si="0"/>
        <v>46.571428571428569</v>
      </c>
      <c r="AF9" s="1">
        <v>100</v>
      </c>
    </row>
    <row r="10" spans="1:32" x14ac:dyDescent="0.3">
      <c r="A10" s="1" t="str">
        <f>'[1]6. Mooi durpkes'!A1</f>
        <v>RUBRIEK 6  - Mooi durpkes</v>
      </c>
      <c r="B10" s="7">
        <f>'[1]6. Mooi durpkes'!E62</f>
        <v>63</v>
      </c>
      <c r="C10" s="7">
        <f>'[1]6. Mooi durpkes'!F62</f>
        <v>47</v>
      </c>
      <c r="D10" s="7">
        <f>'[1]6. Mooi durpkes'!G62</f>
        <v>63</v>
      </c>
      <c r="E10" s="7">
        <f>'[1]6. Mooi durpkes'!H62</f>
        <v>62</v>
      </c>
      <c r="F10" s="7">
        <f>'[1]6. Mooi durpkes'!I62</f>
        <v>69</v>
      </c>
      <c r="G10" s="7">
        <f>'[1]6. Mooi durpkes'!J62</f>
        <v>76</v>
      </c>
      <c r="H10" s="7">
        <f>'[1]6. Mooi durpkes'!K62</f>
        <v>50</v>
      </c>
      <c r="I10" s="7">
        <f>'[1]6. Mooi durpkes'!L62</f>
        <v>66</v>
      </c>
      <c r="J10" s="7">
        <f>'[1]6. Mooi durpkes'!M62</f>
        <v>65</v>
      </c>
      <c r="K10" s="7">
        <f>'[1]6. Mooi durpkes'!N62</f>
        <v>58</v>
      </c>
      <c r="L10" s="7">
        <f>'[1]6. Mooi durpkes'!O62</f>
        <v>67</v>
      </c>
      <c r="M10" s="7">
        <f>'[1]6. Mooi durpkes'!P62</f>
        <v>61</v>
      </c>
      <c r="N10" s="7">
        <f>'[1]6. Mooi durpkes'!Q62</f>
        <v>60</v>
      </c>
      <c r="O10" s="7">
        <f>'[1]6. Mooi durpkes'!R62</f>
        <v>54</v>
      </c>
      <c r="P10" s="7">
        <f>'[1]6. Mooi durpkes'!S62</f>
        <v>48</v>
      </c>
      <c r="Q10" s="7">
        <f>'[1]6. Mooi durpkes'!T62</f>
        <v>79</v>
      </c>
      <c r="R10" s="7">
        <f>'[1]6. Mooi durpkes'!U62</f>
        <v>68</v>
      </c>
      <c r="S10" s="7">
        <f>'[1]6. Mooi durpkes'!V62</f>
        <v>63</v>
      </c>
      <c r="T10" s="7">
        <f>'[1]6. Mooi durpkes'!W62</f>
        <v>64</v>
      </c>
      <c r="U10" s="7">
        <f>'[1]6. Mooi durpkes'!X62</f>
        <v>59</v>
      </c>
      <c r="V10" s="7">
        <f>'[1]6. Mooi durpkes'!Y62</f>
        <v>79</v>
      </c>
      <c r="W10" s="7">
        <f>'[1]6. Mooi durpkes'!Z62</f>
        <v>56</v>
      </c>
      <c r="X10" s="7">
        <f>'[1]6. Mooi durpkes'!AA62</f>
        <v>64</v>
      </c>
      <c r="Y10" s="7">
        <f>'[1]6. Mooi durpkes'!AB62</f>
        <v>46</v>
      </c>
      <c r="Z10" s="13"/>
      <c r="AA10" s="7">
        <f>'[1]6. Mooi durpkes'!AD62</f>
        <v>71</v>
      </c>
      <c r="AB10" s="8">
        <f>'[1]6. Mooi durpkes'!AE62</f>
        <v>67</v>
      </c>
      <c r="AC10" s="7">
        <f>'[1]6. Mooi durpkes'!AF62</f>
        <v>54</v>
      </c>
      <c r="AD10" s="7">
        <f>'[1]6. Mooi durpkes'!AG62</f>
        <v>48</v>
      </c>
      <c r="AE10" s="5">
        <f t="shared" si="0"/>
        <v>61.678571428571431</v>
      </c>
      <c r="AF10" s="1">
        <v>100</v>
      </c>
    </row>
    <row r="11" spans="1:32" x14ac:dyDescent="0.3">
      <c r="A11" s="1" t="str">
        <f>'[1]7. Boeren en buitenlui'!A1</f>
        <v>RUBRIEK 7  - Boeren en buitenlui</v>
      </c>
      <c r="B11" s="7">
        <f>'[1]7. Boeren en buitenlui'!E38</f>
        <v>53</v>
      </c>
      <c r="C11" s="6">
        <f>'[1]7. Boeren en buitenlui'!F38</f>
        <v>23</v>
      </c>
      <c r="D11" s="7">
        <f>'[1]7. Boeren en buitenlui'!G38</f>
        <v>29</v>
      </c>
      <c r="E11" s="6">
        <f>'[1]7. Boeren en buitenlui'!H38</f>
        <v>32</v>
      </c>
      <c r="F11" s="6">
        <f>'[1]7. Boeren en buitenlui'!I38</f>
        <v>23</v>
      </c>
      <c r="G11" s="6">
        <f>'[1]7. Boeren en buitenlui'!J38</f>
        <v>36</v>
      </c>
      <c r="H11" s="6">
        <f>'[1]7. Boeren en buitenlui'!K38</f>
        <v>18</v>
      </c>
      <c r="I11" s="6">
        <f>'[1]7. Boeren en buitenlui'!L38</f>
        <v>15</v>
      </c>
      <c r="J11" s="6">
        <f>'[1]7. Boeren en buitenlui'!M38</f>
        <v>39</v>
      </c>
      <c r="K11" s="6">
        <f>'[1]7. Boeren en buitenlui'!N38</f>
        <v>26</v>
      </c>
      <c r="L11" s="6">
        <f>'[1]7. Boeren en buitenlui'!O38</f>
        <v>33</v>
      </c>
      <c r="M11" s="6">
        <f>'[1]7. Boeren en buitenlui'!P38</f>
        <v>34</v>
      </c>
      <c r="N11" s="6">
        <f>'[1]7. Boeren en buitenlui'!Q38</f>
        <v>22</v>
      </c>
      <c r="O11" s="6">
        <f>'[1]7. Boeren en buitenlui'!R38</f>
        <v>13</v>
      </c>
      <c r="P11" s="7">
        <f>'[1]7. Boeren en buitenlui'!S38</f>
        <v>44</v>
      </c>
      <c r="Q11" s="6">
        <f>'[1]7. Boeren en buitenlui'!T38</f>
        <v>29</v>
      </c>
      <c r="R11" s="6">
        <f>'[1]7. Boeren en buitenlui'!U38</f>
        <v>34</v>
      </c>
      <c r="S11" s="6">
        <f>'[1]7. Boeren en buitenlui'!V38</f>
        <v>32</v>
      </c>
      <c r="T11" s="6">
        <f>'[1]7. Boeren en buitenlui'!W38</f>
        <v>23</v>
      </c>
      <c r="U11" s="7">
        <f>'[1]7. Boeren en buitenlui'!X38</f>
        <v>61</v>
      </c>
      <c r="V11" s="7">
        <f>'[1]7. Boeren en buitenlui'!Y38</f>
        <v>62</v>
      </c>
      <c r="W11" s="6">
        <f>'[1]7. Boeren en buitenlui'!Z38</f>
        <v>28</v>
      </c>
      <c r="X11" s="6">
        <f>'[1]7. Boeren en buitenlui'!AA38</f>
        <v>22</v>
      </c>
      <c r="Y11" s="7">
        <f>'[1]7. Boeren en buitenlui'!AB38</f>
        <v>29</v>
      </c>
      <c r="Z11" s="13"/>
      <c r="AA11" s="6">
        <f>'[1]7. Boeren en buitenlui'!AD38</f>
        <v>32</v>
      </c>
      <c r="AB11" s="7">
        <f>'[1]7. Boeren en buitenlui'!AE38</f>
        <v>41</v>
      </c>
      <c r="AC11" s="6">
        <f>'[1]7. Boeren en buitenlui'!AF38</f>
        <v>10</v>
      </c>
      <c r="AD11" s="7">
        <f>'[1]7. Boeren en buitenlui'!AG38</f>
        <v>14</v>
      </c>
      <c r="AE11" s="9">
        <f t="shared" si="0"/>
        <v>30.607142857142858</v>
      </c>
      <c r="AF11" s="1">
        <v>100</v>
      </c>
    </row>
    <row r="12" spans="1:32" x14ac:dyDescent="0.3">
      <c r="A12" s="1" t="str">
        <f>'[1]8. Reizen'!A1</f>
        <v>RUBRIEK 8  - Reizen</v>
      </c>
      <c r="B12" s="7">
        <f>'[1]8. Reizen'!E87</f>
        <v>41</v>
      </c>
      <c r="C12" s="7">
        <f>'[1]8. Reizen'!F87</f>
        <v>40</v>
      </c>
      <c r="D12" s="7">
        <f>'[1]8. Reizen'!G87</f>
        <v>48</v>
      </c>
      <c r="E12" s="7">
        <f>'[1]8. Reizen'!H87</f>
        <v>43</v>
      </c>
      <c r="F12" s="7">
        <f>'[1]8. Reizen'!I87</f>
        <v>46</v>
      </c>
      <c r="G12" s="7">
        <f>'[1]8. Reizen'!J87</f>
        <v>53</v>
      </c>
      <c r="H12" s="7">
        <f>'[1]8. Reizen'!K87</f>
        <v>40</v>
      </c>
      <c r="I12" s="7">
        <f>'[1]8. Reizen'!L87</f>
        <v>44</v>
      </c>
      <c r="J12" s="8">
        <f>'[1]8. Reizen'!M87</f>
        <v>73</v>
      </c>
      <c r="K12" s="7">
        <f>'[1]8. Reizen'!N87</f>
        <v>65</v>
      </c>
      <c r="L12" s="7">
        <f>'[1]8. Reizen'!O87</f>
        <v>62</v>
      </c>
      <c r="M12" s="7">
        <f>'[1]8. Reizen'!P87</f>
        <v>50</v>
      </c>
      <c r="N12" s="7">
        <f>'[1]8. Reizen'!Q87</f>
        <v>45</v>
      </c>
      <c r="O12" s="7">
        <f>'[1]8. Reizen'!R87</f>
        <v>50</v>
      </c>
      <c r="P12" s="7">
        <f>'[1]8. Reizen'!S87</f>
        <v>51</v>
      </c>
      <c r="Q12" s="8">
        <f>'[1]8. Reizen'!T87</f>
        <v>63</v>
      </c>
      <c r="R12" s="7">
        <f>'[1]8. Reizen'!U87</f>
        <v>47</v>
      </c>
      <c r="S12" s="7">
        <f>'[1]8. Reizen'!V87</f>
        <v>58</v>
      </c>
      <c r="T12" s="7">
        <f>'[1]8. Reizen'!W87</f>
        <v>42</v>
      </c>
      <c r="U12" s="7">
        <f>'[1]8. Reizen'!X87</f>
        <v>38</v>
      </c>
      <c r="V12" s="7">
        <f>'[1]8. Reizen'!Y87</f>
        <v>65</v>
      </c>
      <c r="W12" s="7">
        <f>'[1]8. Reizen'!Z87</f>
        <v>54</v>
      </c>
      <c r="X12" s="7">
        <f>'[1]8. Reizen'!AA87</f>
        <v>55</v>
      </c>
      <c r="Y12" s="7">
        <f>'[1]8. Reizen'!AB87</f>
        <v>42</v>
      </c>
      <c r="Z12" s="13"/>
      <c r="AA12" s="7">
        <f>'[1]8. Reizen'!AD87</f>
        <v>57</v>
      </c>
      <c r="AB12" s="6">
        <f>'[1]8. Reizen'!AE87</f>
        <v>26</v>
      </c>
      <c r="AC12" s="7">
        <f>'[1]8. Reizen'!AF87</f>
        <v>23</v>
      </c>
      <c r="AD12" s="7">
        <f>'[1]8. Reizen'!AG87</f>
        <v>44</v>
      </c>
      <c r="AE12" s="9">
        <f t="shared" si="0"/>
        <v>48.75</v>
      </c>
      <c r="AF12" s="1">
        <v>100</v>
      </c>
    </row>
    <row r="13" spans="1:32" x14ac:dyDescent="0.3">
      <c r="A13" s="1" t="str">
        <f>'[1]9. Jeugd en trends'!A1</f>
        <v>RUBRIEK 9  - Jeugd en trends</v>
      </c>
      <c r="B13" s="7">
        <f>'[1]9. Jeugd en trends'!E56</f>
        <v>79</v>
      </c>
      <c r="C13" s="7">
        <f>'[1]9. Jeugd en trends'!F56</f>
        <v>77</v>
      </c>
      <c r="D13" s="7">
        <f>'[1]9. Jeugd en trends'!G56</f>
        <v>61</v>
      </c>
      <c r="E13" s="7">
        <f>'[1]9. Jeugd en trends'!H56</f>
        <v>68</v>
      </c>
      <c r="F13" s="7">
        <f>'[1]9. Jeugd en trends'!I56</f>
        <v>72</v>
      </c>
      <c r="G13" s="10">
        <f>'[1]9. Jeugd en trends'!J56</f>
        <v>87</v>
      </c>
      <c r="H13" s="7">
        <f>'[1]9. Jeugd en trends'!K56</f>
        <v>66</v>
      </c>
      <c r="I13" s="7">
        <f>'[1]9. Jeugd en trends'!L56</f>
        <v>74</v>
      </c>
      <c r="J13" s="10">
        <f>'[1]9. Jeugd en trends'!M56</f>
        <v>75</v>
      </c>
      <c r="K13" s="7">
        <f>'[1]9. Jeugd en trends'!N56</f>
        <v>61</v>
      </c>
      <c r="L13" s="7">
        <f>'[1]9. Jeugd en trends'!O56</f>
        <v>74</v>
      </c>
      <c r="M13" s="7">
        <f>'[1]9. Jeugd en trends'!P56</f>
        <v>65</v>
      </c>
      <c r="N13" s="10">
        <f>'[1]9. Jeugd en trends'!Q56</f>
        <v>77</v>
      </c>
      <c r="O13" s="7">
        <f>'[1]9. Jeugd en trends'!R56</f>
        <v>75</v>
      </c>
      <c r="P13" s="7">
        <f>'[1]9. Jeugd en trends'!S56</f>
        <v>59</v>
      </c>
      <c r="Q13" s="7">
        <f>'[1]9. Jeugd en trends'!T56</f>
        <v>70</v>
      </c>
      <c r="R13" s="8">
        <f>'[1]9. Jeugd en trends'!U56</f>
        <v>73</v>
      </c>
      <c r="S13" s="8">
        <f>'[1]9. Jeugd en trends'!V56</f>
        <v>81</v>
      </c>
      <c r="T13" s="7">
        <f>'[1]9. Jeugd en trends'!W56</f>
        <v>48</v>
      </c>
      <c r="U13" s="7">
        <f>'[1]9. Jeugd en trends'!X56</f>
        <v>61</v>
      </c>
      <c r="V13" s="7">
        <f>'[1]9. Jeugd en trends'!Y56</f>
        <v>72</v>
      </c>
      <c r="W13" s="7">
        <f>'[1]9. Jeugd en trends'!Z56</f>
        <v>53</v>
      </c>
      <c r="X13" s="7">
        <f>'[1]9. Jeugd en trends'!AA56</f>
        <v>80</v>
      </c>
      <c r="Y13" s="7">
        <f>'[1]9. Jeugd en trends'!AB56</f>
        <v>60</v>
      </c>
      <c r="Z13" s="13"/>
      <c r="AA13" s="7">
        <f>'[1]9. Jeugd en trends'!AD56</f>
        <v>60</v>
      </c>
      <c r="AB13" s="7">
        <f>'[1]9. Jeugd en trends'!AE56</f>
        <v>83</v>
      </c>
      <c r="AC13" s="7">
        <f>'[1]9. Jeugd en trends'!AF56</f>
        <v>40</v>
      </c>
      <c r="AD13" s="7">
        <f>'[1]9. Jeugd en trends'!AG56</f>
        <v>34</v>
      </c>
      <c r="AE13" s="5">
        <f t="shared" si="0"/>
        <v>67.321428571428569</v>
      </c>
      <c r="AF13" s="1">
        <v>100</v>
      </c>
    </row>
    <row r="14" spans="1:32" x14ac:dyDescent="0.3">
      <c r="A14" s="1" t="str">
        <f>'[1]10. Het is groen en ...'!A1</f>
        <v>RUBRIEK 10  - Het is groen en …</v>
      </c>
      <c r="B14" s="7">
        <f>'[1]10. Het is groen en ...'!E73</f>
        <v>59</v>
      </c>
      <c r="C14" s="7">
        <f>'[1]10. Het is groen en ...'!F73</f>
        <v>66</v>
      </c>
      <c r="D14" s="7">
        <f>'[1]10. Het is groen en ...'!G73</f>
        <v>53</v>
      </c>
      <c r="E14" s="7">
        <f>'[1]10. Het is groen en ...'!H73</f>
        <v>65</v>
      </c>
      <c r="F14" s="7">
        <f>'[1]10. Het is groen en ...'!I73</f>
        <v>62</v>
      </c>
      <c r="G14" s="7">
        <f>'[1]10. Het is groen en ...'!J73</f>
        <v>73</v>
      </c>
      <c r="H14" s="7">
        <f>'[1]10. Het is groen en ...'!K73</f>
        <v>45</v>
      </c>
      <c r="I14" s="7">
        <f>'[1]10. Het is groen en ...'!L73</f>
        <v>70</v>
      </c>
      <c r="J14" s="7">
        <f>'[1]10. Het is groen en ...'!M73</f>
        <v>54</v>
      </c>
      <c r="K14" s="7">
        <f>'[1]10. Het is groen en ...'!N73</f>
        <v>71</v>
      </c>
      <c r="L14" s="7">
        <f>'[1]10. Het is groen en ...'!O73</f>
        <v>64</v>
      </c>
      <c r="M14" s="7">
        <f>'[1]10. Het is groen en ...'!P73</f>
        <v>52</v>
      </c>
      <c r="N14" s="7">
        <f>'[1]10. Het is groen en ...'!Q73</f>
        <v>49</v>
      </c>
      <c r="O14" s="7">
        <f>'[1]10. Het is groen en ...'!R73</f>
        <v>65</v>
      </c>
      <c r="P14" s="7">
        <f>'[1]10. Het is groen en ...'!S73</f>
        <v>65</v>
      </c>
      <c r="Q14" s="7">
        <f>'[1]10. Het is groen en ...'!T73</f>
        <v>70</v>
      </c>
      <c r="R14" s="7">
        <f>'[1]10. Het is groen en ...'!U73</f>
        <v>75</v>
      </c>
      <c r="S14" s="7">
        <f>'[1]10. Het is groen en ...'!V73</f>
        <v>62</v>
      </c>
      <c r="T14" s="7">
        <f>'[1]10. Het is groen en ...'!W73</f>
        <v>57</v>
      </c>
      <c r="U14" s="7">
        <f>'[1]10. Het is groen en ...'!X73</f>
        <v>58</v>
      </c>
      <c r="V14" s="7">
        <f>'[1]10. Het is groen en ...'!Y73</f>
        <v>68</v>
      </c>
      <c r="W14" s="7">
        <f>'[1]10. Het is groen en ...'!Z73</f>
        <v>54</v>
      </c>
      <c r="X14" s="7">
        <f>'[1]10. Het is groen en ...'!AA73</f>
        <v>65</v>
      </c>
      <c r="Y14" s="7">
        <f>'[1]10. Het is groen en ...'!AB73</f>
        <v>51</v>
      </c>
      <c r="Z14" s="13"/>
      <c r="AA14" s="7">
        <f>'[1]10. Het is groen en ...'!AD73</f>
        <v>71</v>
      </c>
      <c r="AB14" s="7">
        <f>'[1]10. Het is groen en ...'!AE73</f>
        <v>60</v>
      </c>
      <c r="AC14" s="8">
        <f>'[1]10. Het is groen en ...'!AF73</f>
        <v>60</v>
      </c>
      <c r="AD14" s="7">
        <f>'[1]10. Het is groen en ...'!AG73</f>
        <v>60</v>
      </c>
      <c r="AE14" s="5">
        <f t="shared" si="0"/>
        <v>61.571428571428569</v>
      </c>
      <c r="AF14" s="1">
        <v>100</v>
      </c>
    </row>
    <row r="15" spans="1:32" x14ac:dyDescent="0.3">
      <c r="A15" s="1" t="str">
        <f>'[1]11. Citaten en quotes'!A1</f>
        <v>RUBRIEK 11  - Citaten en quotes</v>
      </c>
      <c r="B15" s="8">
        <f>'[1]11. Citaten en quotes'!E93</f>
        <v>80</v>
      </c>
      <c r="C15" s="7">
        <f>'[1]11. Citaten en quotes'!F93</f>
        <v>72</v>
      </c>
      <c r="D15" s="7">
        <f>'[1]11. Citaten en quotes'!G93</f>
        <v>63</v>
      </c>
      <c r="E15" s="7">
        <f>'[1]11. Citaten en quotes'!H93</f>
        <v>64</v>
      </c>
      <c r="F15" s="7">
        <f>'[1]11. Citaten en quotes'!I93</f>
        <v>68</v>
      </c>
      <c r="G15" s="7">
        <f>'[1]11. Citaten en quotes'!J93</f>
        <v>60</v>
      </c>
      <c r="H15" s="7">
        <f>'[1]11. Citaten en quotes'!K93</f>
        <v>72</v>
      </c>
      <c r="I15" s="7">
        <f>'[1]11. Citaten en quotes'!L93</f>
        <v>78</v>
      </c>
      <c r="J15" s="7">
        <f>'[1]11. Citaten en quotes'!M93</f>
        <v>65</v>
      </c>
      <c r="K15" s="7">
        <f>'[1]11. Citaten en quotes'!N93</f>
        <v>50</v>
      </c>
      <c r="L15" s="7">
        <f>'[1]11. Citaten en quotes'!O93</f>
        <v>72</v>
      </c>
      <c r="M15" s="10">
        <f>'[1]11. Citaten en quotes'!P93</f>
        <v>81</v>
      </c>
      <c r="N15" s="7">
        <f>'[1]11. Citaten en quotes'!Q93</f>
        <v>49</v>
      </c>
      <c r="O15" s="7">
        <f>'[1]11. Citaten en quotes'!R93</f>
        <v>59</v>
      </c>
      <c r="P15" s="7">
        <f>'[1]11. Citaten en quotes'!S93</f>
        <v>71</v>
      </c>
      <c r="Q15" s="7">
        <f>'[1]11. Citaten en quotes'!T93</f>
        <v>72</v>
      </c>
      <c r="R15" s="10">
        <f>'[1]11. Citaten en quotes'!U93</f>
        <v>82</v>
      </c>
      <c r="S15" s="7">
        <f>'[1]11. Citaten en quotes'!V93</f>
        <v>84</v>
      </c>
      <c r="T15" s="7">
        <f>'[1]11. Citaten en quotes'!W93</f>
        <v>61</v>
      </c>
      <c r="U15" s="7">
        <f>'[1]11. Citaten en quotes'!X93</f>
        <v>76</v>
      </c>
      <c r="V15" s="7">
        <f>'[1]11. Citaten en quotes'!Y93</f>
        <v>71</v>
      </c>
      <c r="W15" s="7">
        <f>'[1]11. Citaten en quotes'!Z93</f>
        <v>71</v>
      </c>
      <c r="X15" s="7">
        <f>'[1]11. Citaten en quotes'!AA93</f>
        <v>82</v>
      </c>
      <c r="Y15" s="7">
        <f>'[1]11. Citaten en quotes'!AB93</f>
        <v>56</v>
      </c>
      <c r="Z15" s="13"/>
      <c r="AA15" s="7">
        <f>'[1]11. Citaten en quotes'!AD93</f>
        <v>56</v>
      </c>
      <c r="AB15" s="7">
        <f>'[1]11. Citaten en quotes'!AE93</f>
        <v>73</v>
      </c>
      <c r="AC15" s="7">
        <f>'[1]11. Citaten en quotes'!AF93</f>
        <v>53</v>
      </c>
      <c r="AD15" s="7">
        <f>'[1]11. Citaten en quotes'!AG93</f>
        <v>37</v>
      </c>
      <c r="AE15" s="5">
        <f t="shared" si="0"/>
        <v>67.071428571428569</v>
      </c>
      <c r="AF15" s="1">
        <v>100</v>
      </c>
    </row>
    <row r="16" spans="1:32" x14ac:dyDescent="0.3">
      <c r="A16" s="1" t="str">
        <f>'[1]12. Extra'!A1</f>
        <v>RUBRIEK 12  - EXTRA OPDRACHT</v>
      </c>
      <c r="B16" s="7">
        <f>'[1]12. Extra opdracht'!E23</f>
        <v>65</v>
      </c>
      <c r="C16" s="7">
        <f>'[1]12. Extra opdracht'!F23</f>
        <v>77</v>
      </c>
      <c r="D16" s="7">
        <f>'[1]12. Extra opdracht'!G23</f>
        <v>75</v>
      </c>
      <c r="E16" s="7">
        <f>'[1]12. Extra opdracht'!H23</f>
        <v>80</v>
      </c>
      <c r="F16" s="7">
        <f>'[1]12. Extra opdracht'!I23</f>
        <v>75</v>
      </c>
      <c r="G16" s="7">
        <f>'[1]12. Extra opdracht'!J23</f>
        <v>75</v>
      </c>
      <c r="H16" s="7">
        <f>'[1]12. Extra opdracht'!K23</f>
        <v>95</v>
      </c>
      <c r="I16" s="7">
        <f>'[1]12. Extra opdracht'!L23</f>
        <v>90</v>
      </c>
      <c r="J16" s="7">
        <f>'[1]12. Extra opdracht'!M23</f>
        <v>90</v>
      </c>
      <c r="K16" s="7">
        <f>'[1]12. Extra opdracht'!N23</f>
        <v>100</v>
      </c>
      <c r="L16" s="7">
        <f>'[1]12. Extra opdracht'!O23</f>
        <v>82</v>
      </c>
      <c r="M16" s="7">
        <f>'[1]12. Extra opdracht'!P23</f>
        <v>90</v>
      </c>
      <c r="N16" s="7">
        <f>'[1]12. Extra opdracht'!Q23</f>
        <v>82</v>
      </c>
      <c r="O16" s="7">
        <f>'[1]12. Extra opdracht'!R23</f>
        <v>72</v>
      </c>
      <c r="P16" s="7">
        <f>'[1]12. Extra opdracht'!S23</f>
        <v>90</v>
      </c>
      <c r="Q16" s="7">
        <f>'[1]12. Extra opdracht'!T23</f>
        <v>0</v>
      </c>
      <c r="R16" s="7">
        <f>'[1]12. Extra opdracht'!U23</f>
        <v>69</v>
      </c>
      <c r="S16" s="7">
        <f>'[1]12. Extra opdracht'!V23</f>
        <v>30</v>
      </c>
      <c r="T16" s="7">
        <f>'[1]12. Extra opdracht'!W23</f>
        <v>85</v>
      </c>
      <c r="U16" s="7">
        <f>'[1]12. Extra opdracht'!X23</f>
        <v>74</v>
      </c>
      <c r="V16" s="7">
        <f>'[1]12. Extra opdracht'!Y23</f>
        <v>80</v>
      </c>
      <c r="W16" s="7">
        <f>'[1]12. Extra opdracht'!Z23</f>
        <v>50</v>
      </c>
      <c r="X16" s="7">
        <f>'[1]12. Extra opdracht'!AA23</f>
        <v>87</v>
      </c>
      <c r="Y16" s="7">
        <f>'[1]12. Extra opdracht'!AB23</f>
        <v>69</v>
      </c>
      <c r="Z16" s="13"/>
      <c r="AA16" s="7">
        <f>'[1]12. Extra opdracht'!AD23</f>
        <v>74</v>
      </c>
      <c r="AB16" s="7">
        <f>'[1]12. Extra opdracht'!AE23</f>
        <v>95</v>
      </c>
      <c r="AC16" s="7">
        <f>'[1]12. Extra opdracht'!AF23</f>
        <v>72</v>
      </c>
      <c r="AD16" s="7">
        <f>'[1]12. Extra opdracht'!AG23</f>
        <v>45</v>
      </c>
      <c r="AE16" s="5">
        <f t="shared" si="0"/>
        <v>73.857142857142861</v>
      </c>
      <c r="AF16" s="1">
        <v>100</v>
      </c>
    </row>
    <row r="17" spans="1:32" x14ac:dyDescent="0.3">
      <c r="A17" s="1" t="str">
        <f>'[1]Geheim-1'!A1</f>
        <v>RUBRIEK 13  - GEHEIME OPDRACHT</v>
      </c>
      <c r="B17" s="7">
        <f>'[1]Geheim-1'!E71</f>
        <v>46</v>
      </c>
      <c r="C17" s="7">
        <f>'[1]Geheim-1'!F71</f>
        <v>46</v>
      </c>
      <c r="D17" s="7">
        <f>'[1]Geheim-1'!G71</f>
        <v>49</v>
      </c>
      <c r="E17" s="7">
        <f>'[1]Geheim-1'!H71</f>
        <v>46</v>
      </c>
      <c r="F17" s="7">
        <f>'[1]Geheim-1'!I71</f>
        <v>52</v>
      </c>
      <c r="G17" s="7">
        <f>'[1]Geheim-1'!J71</f>
        <v>49</v>
      </c>
      <c r="H17" s="7">
        <f>'[1]Geheim-1'!K71</f>
        <v>47</v>
      </c>
      <c r="I17" s="7">
        <f>'[1]Geheim-1'!L71</f>
        <v>43</v>
      </c>
      <c r="J17" s="7">
        <f>'[1]Geheim-1'!M71</f>
        <v>46</v>
      </c>
      <c r="K17" s="7">
        <f>'[1]Geheim-1'!N71</f>
        <v>41</v>
      </c>
      <c r="L17" s="7">
        <f>'[1]Geheim-1'!O71</f>
        <v>43</v>
      </c>
      <c r="M17" s="7">
        <f>'[1]Geheim-1'!P71</f>
        <v>39</v>
      </c>
      <c r="N17" s="7">
        <f>'[1]Geheim-1'!Q71</f>
        <v>48</v>
      </c>
      <c r="O17" s="7">
        <f>'[1]Geheim-1'!R71</f>
        <v>46</v>
      </c>
      <c r="P17" s="7">
        <f>'[1]Geheim-1'!S71</f>
        <v>43</v>
      </c>
      <c r="Q17" s="7">
        <f>'[1]Geheim-1'!T71</f>
        <v>42</v>
      </c>
      <c r="R17" s="7">
        <f>'[1]Geheim-1'!U71</f>
        <v>50</v>
      </c>
      <c r="S17" s="7">
        <f>'[1]Geheim-1'!V71</f>
        <v>40</v>
      </c>
      <c r="T17" s="7">
        <f>'[1]Geheim-1'!W71</f>
        <v>41</v>
      </c>
      <c r="U17" s="7">
        <f>'[1]Geheim-1'!X71</f>
        <v>38</v>
      </c>
      <c r="V17" s="7">
        <f>'[1]Geheim-1'!Y71</f>
        <v>44</v>
      </c>
      <c r="W17" s="7">
        <f>'[1]Geheim-1'!Z71</f>
        <v>0</v>
      </c>
      <c r="X17" s="7">
        <f>'[1]Geheim-1'!AA71</f>
        <v>45</v>
      </c>
      <c r="Y17" s="7">
        <f>'[1]Geheim-1'!AB71</f>
        <v>38</v>
      </c>
      <c r="Z17" s="13"/>
      <c r="AA17" s="7">
        <f>'[1]Geheim-1'!AD71</f>
        <v>39</v>
      </c>
      <c r="AB17" s="7">
        <f>'[1]Geheim-1'!AE71</f>
        <v>41</v>
      </c>
      <c r="AC17" s="7">
        <f>'[1]Geheim-1'!AF71</f>
        <v>36</v>
      </c>
      <c r="AD17" s="7">
        <f>'[1]Geheim-1'!AG71</f>
        <v>46</v>
      </c>
      <c r="AE17" s="5">
        <f t="shared" si="0"/>
        <v>42.285714285714285</v>
      </c>
      <c r="AF17" s="1">
        <v>10</v>
      </c>
    </row>
    <row r="18" spans="1:32" x14ac:dyDescent="0.3">
      <c r="A18" s="1" t="s">
        <v>29</v>
      </c>
      <c r="B18" s="7">
        <f>B15</f>
        <v>80</v>
      </c>
      <c r="C18" s="7">
        <f>C8</f>
        <v>71</v>
      </c>
      <c r="D18" s="7">
        <f>D6</f>
        <v>78</v>
      </c>
      <c r="E18" s="7">
        <f>E5</f>
        <v>60</v>
      </c>
      <c r="F18" s="7">
        <f>F6</f>
        <v>97</v>
      </c>
      <c r="G18" s="7">
        <f>G6</f>
        <v>83</v>
      </c>
      <c r="H18" s="7">
        <f>H8</f>
        <v>62</v>
      </c>
      <c r="I18" s="7">
        <f>I6</f>
        <v>85</v>
      </c>
      <c r="J18" s="7">
        <f>J12</f>
        <v>73</v>
      </c>
      <c r="K18" s="7">
        <f>K6</f>
        <v>91</v>
      </c>
      <c r="L18" s="7">
        <f>L6</f>
        <v>88</v>
      </c>
      <c r="M18" s="7">
        <f>M7</f>
        <v>70</v>
      </c>
      <c r="N18" s="7">
        <f>N5</f>
        <v>46</v>
      </c>
      <c r="O18" s="7">
        <f>O8</f>
        <v>79</v>
      </c>
      <c r="P18" s="7">
        <f>P6</f>
        <v>85</v>
      </c>
      <c r="Q18" s="7">
        <f>Q12</f>
        <v>63</v>
      </c>
      <c r="R18" s="7">
        <f>R13</f>
        <v>73</v>
      </c>
      <c r="S18" s="7">
        <f>S13</f>
        <v>81</v>
      </c>
      <c r="T18" s="7">
        <f>T7</f>
        <v>54</v>
      </c>
      <c r="U18" s="7">
        <f>U6</f>
        <v>78</v>
      </c>
      <c r="V18" s="7">
        <f>V6</f>
        <v>86</v>
      </c>
      <c r="W18" s="7">
        <f>W9</f>
        <v>48</v>
      </c>
      <c r="X18" s="7">
        <f>X6</f>
        <v>100</v>
      </c>
      <c r="Y18" s="7">
        <f>Y9</f>
        <v>36</v>
      </c>
      <c r="Z18" s="13"/>
      <c r="AA18" s="7">
        <f>AA5</f>
        <v>74</v>
      </c>
      <c r="AB18" s="7">
        <f>AB10</f>
        <v>67</v>
      </c>
      <c r="AC18" s="7">
        <f>AC14</f>
        <v>60</v>
      </c>
      <c r="AD18" s="7">
        <f>AD7</f>
        <v>38</v>
      </c>
      <c r="AE18" s="5">
        <f t="shared" si="0"/>
        <v>71.642857142857139</v>
      </c>
      <c r="AF18" s="1"/>
    </row>
    <row r="19" spans="1:32" x14ac:dyDescent="0.3">
      <c r="A19" s="1" t="s">
        <v>30</v>
      </c>
      <c r="B19" s="7">
        <f>'[1]Extra - teamfoto'!E11</f>
        <v>0</v>
      </c>
      <c r="C19" s="7">
        <f>'[1]Extra - teamfoto'!F11</f>
        <v>10</v>
      </c>
      <c r="D19" s="7">
        <f>'[1]Extra - teamfoto'!G11</f>
        <v>10</v>
      </c>
      <c r="E19" s="7">
        <f>'[1]Extra - teamfoto'!H11</f>
        <v>0</v>
      </c>
      <c r="F19" s="7">
        <f>'[1]Extra - teamfoto'!I11</f>
        <v>0</v>
      </c>
      <c r="G19" s="7">
        <f>'[1]Extra - teamfoto'!J11</f>
        <v>10</v>
      </c>
      <c r="H19" s="7">
        <f>'[1]Extra - teamfoto'!K11</f>
        <v>10</v>
      </c>
      <c r="I19" s="7">
        <f>'[1]Extra - teamfoto'!L11</f>
        <v>10</v>
      </c>
      <c r="J19" s="7">
        <f>'[1]Extra - teamfoto'!M11</f>
        <v>10</v>
      </c>
      <c r="K19" s="7">
        <f>'[1]Extra - teamfoto'!N11</f>
        <v>10</v>
      </c>
      <c r="L19" s="7">
        <f>'[1]Extra - teamfoto'!O11</f>
        <v>0</v>
      </c>
      <c r="M19" s="7">
        <f>'[1]Extra - teamfoto'!P11</f>
        <v>10</v>
      </c>
      <c r="N19" s="7">
        <f>'[1]Extra - teamfoto'!Q11</f>
        <v>0</v>
      </c>
      <c r="O19" s="7">
        <f>'[1]Extra - teamfoto'!R11</f>
        <v>0</v>
      </c>
      <c r="P19" s="7">
        <f>'[1]Extra - teamfoto'!S11</f>
        <v>0</v>
      </c>
      <c r="Q19" s="7">
        <f>'[1]Extra - teamfoto'!T11</f>
        <v>0</v>
      </c>
      <c r="R19" s="7">
        <f>'[1]Extra - teamfoto'!U11</f>
        <v>0</v>
      </c>
      <c r="S19" s="7">
        <f>'[1]Extra - teamfoto'!V11</f>
        <v>0</v>
      </c>
      <c r="T19" s="7">
        <f>'[1]Extra - teamfoto'!W11</f>
        <v>10</v>
      </c>
      <c r="U19" s="7">
        <f>'[1]Extra - teamfoto'!X11</f>
        <v>0</v>
      </c>
      <c r="V19" s="7">
        <f>'[1]Extra - teamfoto'!Y11</f>
        <v>10</v>
      </c>
      <c r="W19" s="7">
        <f>'[1]Extra - teamfoto'!Z11</f>
        <v>10</v>
      </c>
      <c r="X19" s="7">
        <f>'[1]Extra - teamfoto'!AA11</f>
        <v>0</v>
      </c>
      <c r="Y19" s="7">
        <f>'[1]Extra - teamfoto'!AB11</f>
        <v>0</v>
      </c>
      <c r="Z19" s="13"/>
      <c r="AA19" s="7">
        <f>'[1]Extra - teamfoto'!AD11</f>
        <v>0</v>
      </c>
      <c r="AB19" s="7">
        <f>'[1]Extra - teamfoto'!AE11</f>
        <v>10</v>
      </c>
      <c r="AC19" s="7">
        <f>'[1]Extra - teamfoto'!AF11</f>
        <v>0</v>
      </c>
      <c r="AD19" s="7">
        <f>'[1]Extra - teamfoto'!AG11</f>
        <v>0</v>
      </c>
      <c r="AE19" s="5">
        <f t="shared" si="0"/>
        <v>4.2857142857142856</v>
      </c>
      <c r="AF19" s="1">
        <f>SUM(AF2:AF18)</f>
        <v>1460</v>
      </c>
    </row>
    <row r="20" spans="1:3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3"/>
      <c r="AA20" s="1"/>
      <c r="AB20" s="1"/>
      <c r="AC20" s="1"/>
      <c r="AD20" s="1"/>
      <c r="AE20" s="5">
        <f>SUM(AE4:AE19)</f>
        <v>841.67857142857156</v>
      </c>
    </row>
    <row r="21" spans="1:32" x14ac:dyDescent="0.3">
      <c r="A21" s="1" t="s">
        <v>31</v>
      </c>
      <c r="B21" s="15">
        <f>SUM(B4:B20)</f>
        <v>853</v>
      </c>
      <c r="C21" s="15">
        <f t="shared" ref="C21:AD21" si="1">SUM(C4:C20)</f>
        <v>894</v>
      </c>
      <c r="D21" s="15">
        <f t="shared" si="1"/>
        <v>817</v>
      </c>
      <c r="E21" s="15">
        <f t="shared" si="1"/>
        <v>854</v>
      </c>
      <c r="F21" s="15">
        <f t="shared" si="1"/>
        <v>908</v>
      </c>
      <c r="G21" s="15">
        <f t="shared" si="1"/>
        <v>968</v>
      </c>
      <c r="H21" s="15">
        <f t="shared" si="1"/>
        <v>792</v>
      </c>
      <c r="I21" s="15">
        <f t="shared" si="1"/>
        <v>929</v>
      </c>
      <c r="J21" s="15">
        <f t="shared" si="1"/>
        <v>887</v>
      </c>
      <c r="K21" s="15">
        <f t="shared" si="1"/>
        <v>881</v>
      </c>
      <c r="L21" s="15">
        <f t="shared" si="1"/>
        <v>935</v>
      </c>
      <c r="M21" s="15">
        <f t="shared" si="1"/>
        <v>837</v>
      </c>
      <c r="N21" s="15">
        <f t="shared" si="1"/>
        <v>772</v>
      </c>
      <c r="O21" s="15">
        <f t="shared" si="1"/>
        <v>864</v>
      </c>
      <c r="P21" s="15">
        <f t="shared" si="1"/>
        <v>835</v>
      </c>
      <c r="Q21" s="15">
        <f t="shared" si="1"/>
        <v>808</v>
      </c>
      <c r="R21" s="15">
        <f t="shared" si="1"/>
        <v>913</v>
      </c>
      <c r="S21" s="15">
        <f t="shared" si="1"/>
        <v>883</v>
      </c>
      <c r="T21" s="15">
        <f t="shared" si="1"/>
        <v>770</v>
      </c>
      <c r="U21" s="15">
        <f t="shared" si="1"/>
        <v>835</v>
      </c>
      <c r="V21" s="15">
        <f t="shared" si="1"/>
        <v>947</v>
      </c>
      <c r="W21" s="15">
        <f t="shared" si="1"/>
        <v>746</v>
      </c>
      <c r="X21" s="15">
        <f t="shared" si="1"/>
        <v>997</v>
      </c>
      <c r="Y21" s="15">
        <f t="shared" si="1"/>
        <v>719</v>
      </c>
      <c r="Z21" s="13"/>
      <c r="AA21" s="15">
        <f t="shared" si="1"/>
        <v>886</v>
      </c>
      <c r="AB21" s="15">
        <f t="shared" si="1"/>
        <v>832</v>
      </c>
      <c r="AC21" s="15">
        <f t="shared" si="1"/>
        <v>627</v>
      </c>
      <c r="AD21" s="15">
        <f t="shared" si="1"/>
        <v>578</v>
      </c>
      <c r="AE21" s="5">
        <f>AVERAGE(B21:AD21)</f>
        <v>841.67857142857144</v>
      </c>
    </row>
    <row r="22" spans="1:3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3"/>
      <c r="AA22" s="1"/>
      <c r="AB22" s="1"/>
      <c r="AC22" s="1"/>
      <c r="AD22" s="1"/>
    </row>
    <row r="23" spans="1:32" ht="139.19999999999999" x14ac:dyDescent="0.3">
      <c r="A23" s="1"/>
      <c r="B23" s="11" t="s">
        <v>32</v>
      </c>
      <c r="C23" s="11" t="s">
        <v>33</v>
      </c>
      <c r="D23" s="11" t="s">
        <v>34</v>
      </c>
      <c r="E23" s="11" t="s">
        <v>35</v>
      </c>
      <c r="F23" s="11" t="s">
        <v>36</v>
      </c>
      <c r="G23" s="11" t="s">
        <v>37</v>
      </c>
      <c r="H23" s="11" t="s">
        <v>38</v>
      </c>
      <c r="I23" s="11" t="s">
        <v>39</v>
      </c>
      <c r="J23" s="11" t="s">
        <v>40</v>
      </c>
      <c r="K23" s="11" t="s">
        <v>41</v>
      </c>
      <c r="L23" s="11" t="s">
        <v>42</v>
      </c>
      <c r="M23" s="11" t="s">
        <v>43</v>
      </c>
      <c r="N23" s="11" t="s">
        <v>44</v>
      </c>
      <c r="O23" s="11" t="s">
        <v>45</v>
      </c>
      <c r="P23" s="11" t="s">
        <v>46</v>
      </c>
      <c r="Q23" s="11" t="s">
        <v>47</v>
      </c>
      <c r="R23" s="11" t="s">
        <v>48</v>
      </c>
      <c r="S23" s="11" t="s">
        <v>49</v>
      </c>
      <c r="T23" s="11" t="s">
        <v>50</v>
      </c>
      <c r="U23" s="11" t="s">
        <v>51</v>
      </c>
      <c r="V23" s="11" t="s">
        <v>52</v>
      </c>
      <c r="W23" s="11" t="s">
        <v>53</v>
      </c>
      <c r="X23" s="11" t="s">
        <v>54</v>
      </c>
      <c r="Y23" s="11" t="s">
        <v>55</v>
      </c>
      <c r="Z23" s="14" t="s">
        <v>56</v>
      </c>
      <c r="AA23" s="11" t="s">
        <v>57</v>
      </c>
      <c r="AB23" s="11" t="s">
        <v>58</v>
      </c>
      <c r="AC23" s="11" t="s">
        <v>59</v>
      </c>
      <c r="AD23" s="11" t="s">
        <v>60</v>
      </c>
    </row>
    <row r="24" spans="1:32" x14ac:dyDescent="0.3">
      <c r="A24" s="1"/>
      <c r="B24" s="1" t="s">
        <v>61</v>
      </c>
      <c r="C24" s="1" t="s">
        <v>61</v>
      </c>
      <c r="D24" s="1" t="s">
        <v>62</v>
      </c>
      <c r="E24" s="1" t="s">
        <v>62</v>
      </c>
      <c r="F24" s="1" t="s">
        <v>62</v>
      </c>
      <c r="G24" s="1" t="s">
        <v>62</v>
      </c>
      <c r="H24" s="1" t="s">
        <v>63</v>
      </c>
      <c r="I24" s="1" t="s">
        <v>64</v>
      </c>
      <c r="J24" s="1" t="s">
        <v>62</v>
      </c>
      <c r="K24" s="1" t="s">
        <v>63</v>
      </c>
      <c r="L24" s="1" t="s">
        <v>62</v>
      </c>
      <c r="M24" s="1" t="s">
        <v>61</v>
      </c>
      <c r="N24" s="1" t="s">
        <v>65</v>
      </c>
      <c r="O24" s="1" t="s">
        <v>62</v>
      </c>
      <c r="P24" s="1" t="s">
        <v>61</v>
      </c>
      <c r="Q24" s="1" t="s">
        <v>62</v>
      </c>
      <c r="R24" s="1" t="s">
        <v>62</v>
      </c>
      <c r="S24" s="1" t="s">
        <v>62</v>
      </c>
      <c r="T24" s="1" t="s">
        <v>62</v>
      </c>
      <c r="U24" s="1" t="s">
        <v>62</v>
      </c>
      <c r="V24" s="1" t="s">
        <v>61</v>
      </c>
      <c r="W24" s="1" t="s">
        <v>62</v>
      </c>
      <c r="X24" s="1" t="s">
        <v>62</v>
      </c>
      <c r="Y24" s="1" t="s">
        <v>62</v>
      </c>
      <c r="Z24" s="13" t="s">
        <v>62</v>
      </c>
      <c r="AA24" s="1" t="s">
        <v>61</v>
      </c>
      <c r="AB24" s="1" t="s">
        <v>62</v>
      </c>
      <c r="AC24" s="1" t="s">
        <v>65</v>
      </c>
      <c r="AD24" s="1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Schepers</dc:creator>
  <cp:lastModifiedBy>Willem Schepers</cp:lastModifiedBy>
  <dcterms:created xsi:type="dcterms:W3CDTF">2018-01-26T18:53:40Z</dcterms:created>
  <dcterms:modified xsi:type="dcterms:W3CDTF">2018-01-31T09:33:26Z</dcterms:modified>
</cp:coreProperties>
</file>